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Korisnik\Desktop\Javna nabava 2020\Sanacija cestovnog jarka u Đakovačkoj ulici Široko Polje – za objavu\"/>
    </mc:Choice>
  </mc:AlternateContent>
  <xr:revisionPtr revIDLastSave="0" documentId="13_ncr:1_{B4A5CCC1-077F-48FC-99A2-9A027CC97786}" xr6:coauthVersionLast="45" xr6:coauthVersionMax="45" xr10:uidLastSave="{00000000-0000-0000-0000-000000000000}"/>
  <bookViews>
    <workbookView xWindow="-120" yWindow="-120" windowWidth="29040" windowHeight="15840" tabRatio="356" xr2:uid="{00000000-000D-0000-FFFF-FFFF00000000}"/>
  </bookViews>
  <sheets>
    <sheet name="Troškovnik " sheetId="182" r:id="rId1"/>
    <sheet name="Rekapitulacija" sheetId="183" r:id="rId2"/>
    <sheet name="List1" sheetId="184" r:id="rId3"/>
  </sheets>
  <definedNames>
    <definedName name="_Toc532263130" localSheetId="0">'Troškovnik '!#REF!</definedName>
    <definedName name="_Toc532263132" localSheetId="0">'Troškovnik '!#REF!</definedName>
    <definedName name="_Toc532286383" localSheetId="0">'Troškovnik '!#REF!</definedName>
    <definedName name="_Toc532286385" localSheetId="0">'Troškovnik '!#REF!</definedName>
    <definedName name="_xlnm.Print_Titles" localSheetId="0">'Troškovnik '!$1:$8</definedName>
    <definedName name="_xlnm.Print_Area" localSheetId="1">Rekapitulacija!$A$1:$E$31</definedName>
    <definedName name="_xlnm.Print_Area" localSheetId="0">'Troškovnik '!$A$1:$G$88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6" i="182" l="1"/>
  <c r="E42" i="182" l="1"/>
  <c r="E58" i="182"/>
  <c r="B6" i="183" l="1"/>
  <c r="E76" i="182"/>
  <c r="B3" i="183" l="1"/>
</calcChain>
</file>

<file path=xl/sharedStrings.xml><?xml version="1.0" encoding="utf-8"?>
<sst xmlns="http://schemas.openxmlformats.org/spreadsheetml/2006/main" count="169" uniqueCount="143">
  <si>
    <t>Investitor:</t>
  </si>
  <si>
    <t>Pripremni radovi</t>
  </si>
  <si>
    <t>Odvodnja</t>
  </si>
  <si>
    <t>Red. br.</t>
  </si>
  <si>
    <t>O.T.U.</t>
  </si>
  <si>
    <t xml:space="preserve"> Jed.mj.</t>
  </si>
  <si>
    <t>Količina</t>
  </si>
  <si>
    <t>Ukupno</t>
  </si>
  <si>
    <t>UKUPNO:</t>
  </si>
  <si>
    <t>SVEUKUPNO S PDV-om:</t>
  </si>
  <si>
    <t>PRIPREMNI RADOVI</t>
  </si>
  <si>
    <t>m2</t>
  </si>
  <si>
    <t>Naziv Građevine:</t>
  </si>
  <si>
    <t>1.</t>
  </si>
  <si>
    <t>3.</t>
  </si>
  <si>
    <t>1.)</t>
  </si>
  <si>
    <t>2.)</t>
  </si>
  <si>
    <t>2.1</t>
  </si>
  <si>
    <t>1.2</t>
  </si>
  <si>
    <t>OPIS RADA</t>
  </si>
  <si>
    <t>kom</t>
  </si>
  <si>
    <t>1-02</t>
  </si>
  <si>
    <t>GEODETSKI RADOVI</t>
  </si>
  <si>
    <t>1.1</t>
  </si>
  <si>
    <t>1-02.1</t>
  </si>
  <si>
    <t>ISKOLČENJE TRASE I OBJEKATA</t>
  </si>
  <si>
    <t>A.   Izvođač  je dužan pri sastavljanju ponude obići buduće gradilište te za jedinične mjere iskazane u komadima dati cijene koje obuhvaćaju potpun i konačan opis rada.</t>
  </si>
  <si>
    <t>m3</t>
  </si>
  <si>
    <t>ODVODNJA</t>
  </si>
  <si>
    <t>Obračun radova:</t>
  </si>
  <si>
    <t>D.   U zoni zahvata gdje je projektom naznačeno postojanje instalacija izvođač je obvezan u prisustvu nadzornog inženjera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t>
  </si>
  <si>
    <t>1-03.2</t>
  </si>
  <si>
    <t>UKLANJANJE POSTOJEĆIH KONSTRUKCIJA NA PODRUČJU ZAHVATA</t>
  </si>
  <si>
    <t>REKAPITULACIJA:</t>
  </si>
  <si>
    <t>Broj projekta:</t>
  </si>
  <si>
    <t>Datum izrade:</t>
  </si>
  <si>
    <t>Razina obrade:</t>
  </si>
  <si>
    <t>Projektant:</t>
  </si>
  <si>
    <t>B.  Obračun količina se  vrši prema dimenzijama i linijama iz projekta. Količine za svaku stavku rada, mjere se u neto iznosu u skladu s OTU za radove na cestama.</t>
  </si>
  <si>
    <t>Vrsta projekta:</t>
  </si>
  <si>
    <t>m1</t>
  </si>
  <si>
    <t>F.   Izvođač je dužan održavati gradilište za vrijeme izvođenja radova (održavanje zelenila, vertikalne i horizontalne signalizacije i sve ostalo potrebno za sigurno odvijanje prometa).</t>
  </si>
  <si>
    <t>Rušenja, iskop, utovar, prijevoz na deponiju, deponiranje i uređenje deponije postojeće kolničke konstrukcije, rubnjaka, betonskih kanalica, postojećih rigola, elemenata koje se ne mogu demontirati (npr. zidane nadstrešnice) i sl.
Stavka uključuje, utovar, odvoz i istovar materijala na odlagalište po izboru Izvoditelja, te planiranje deponije nakon istovara.</t>
  </si>
  <si>
    <t>1.3</t>
  </si>
  <si>
    <t>PDV 25%:</t>
  </si>
  <si>
    <t>C.  U svim stavkama koje uključuju odvoz viška materijala na odlagalište, jedinične cijene moraju uključivati sve troškove utovara, prijevoza, istovara, odlaganja, planiranja odlagališta, uključujući obavezu izvođača da pronađe odlagalište.</t>
  </si>
  <si>
    <t>E. Privremena regulacija prometa za vrijeme izvođenja radova uključuje  izradu eleborata privremene regulacije prometa te dobivanje suglasnosti na taj Elaborat od nadležne Uprave za ceste te se sukladno OTU 0-24 neće zasebno obračunavati.</t>
  </si>
  <si>
    <t xml:space="preserve">G.   Sukladno članku 54. Zakona o gradnji (NN 153/13)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t>
  </si>
  <si>
    <t>F.   Sve materijale iz iskopa koji u naravi predstavljaju mineralnu sirovinu a koji projektom nisu predviđeni za korištenje na samom gradilištu, Izvođač mora prevesti na odlagalište koje osigurava Naručitelj.</t>
  </si>
  <si>
    <t>2.3</t>
  </si>
  <si>
    <t>1-03.5</t>
  </si>
  <si>
    <t>LOKACIJA I ZAŠTITA KOMUNALNIH I OSTALIH PRIKLJUČAKA</t>
  </si>
  <si>
    <t>Rad obuhvaća dislociranje i zaštitu komunalnih instalacija i ostalih priključaka koji su sastavni dio buduće prometnice ili koji tijekom gradnje prometnice mogu biti ugrožene.</t>
  </si>
  <si>
    <t>Stavka sadrži sav prijevoz, rad i materijal potreban za potpuni dovršetak stavke.</t>
  </si>
  <si>
    <t>1. CESTA I OBORINSKA ODVODNJA</t>
  </si>
  <si>
    <t>PROJEKTANT:</t>
  </si>
  <si>
    <t>GRAĐEVINA:</t>
  </si>
  <si>
    <t>FAZA PROJEKTA:</t>
  </si>
  <si>
    <t>VRSTA PROJEKTA:</t>
  </si>
  <si>
    <t>1.3.1</t>
  </si>
  <si>
    <t>1.3.2</t>
  </si>
  <si>
    <t>1.3.3</t>
  </si>
  <si>
    <t>kg</t>
  </si>
  <si>
    <t>1.4</t>
  </si>
  <si>
    <t>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Cijena obuhvaća i izradu elaborata iskolčenja te geodetske snimke izvedenog stanja s prijavom nadležnom uredu za katastarske poslove. Stavkom obuhvaćeno cijelo cestovno zemljište (cesta, nogostupi, odvodnja, instalacije...).</t>
  </si>
  <si>
    <t>Jed.cijena</t>
  </si>
  <si>
    <t>POPRAVAK KONSTRUKTIVNIH ELEMENATA U GRANICI ZAHVATA</t>
  </si>
  <si>
    <t>Rad obuhvaća uklanjanje postojećih armiranobetonskih ograda, konstrutivnih dijelova propusta, kolnih ulaza i sl., te njihov utovar, prijevoz, deponiranje i uređenje deponije po izboru Izvoditelja, izradu oplate i postavu betoniranje istih.</t>
  </si>
  <si>
    <t>Uklanjanje postojećih armiranobetonskih konstruktivnih elemenata koje uključuje i potrebno rezanje, štemanje i sl.</t>
  </si>
  <si>
    <t>Armatura B500B</t>
  </si>
  <si>
    <t>Prilagođavanje vrata na ulazima u dvoriše (kapija), a što obuhvaća eventualno vertikalno prilagođavanje vrata, rušenje i izvođenje temelja ispod vrata, kao i sav rad i materijal za potpuno prilagođavanje ulaza u dvorište. Sam kolni ulaz od asfalta ili kamena obračunato je u drugoj stavci.</t>
  </si>
  <si>
    <t>Planiranje i poravnjanje eventualnih neravnina na temeljnom tlu i nabava, dobava i polaganje geotekstila kvalitete i klasifikacije prema OTU.
Geotekstil tip 300g/m2.
Rad obuhvaća polaganje geotekstila na pripremljeno temeljno tlo s preklapanjem i šivanjem.
Preklapanje treba izvesti u smjeru nasipanja materijala. Mjesta postave određuje nadzorni inženjer u skladu sa kontrolnim ispitivanjima posteljice, odnosno temeljnog tla.</t>
  </si>
  <si>
    <t>1.4.4</t>
  </si>
  <si>
    <t>URED OVL. INŽ. GRAĐEVINARSTVA DINKO HREHOROVIĆ, Đakovo, Vatroslava Lisinskog 18</t>
  </si>
  <si>
    <t>1.3.4</t>
  </si>
  <si>
    <t>2.2</t>
  </si>
  <si>
    <t>Izrada oplate te nabava, dobava i ugradnja betona C30/37. Oplata uključena u cijenu betona.</t>
  </si>
  <si>
    <t>Ukupno  1. - PRIPREMNI RADOVI (kn):</t>
  </si>
  <si>
    <t>Dinko Hrehorović, dipl.ing.građ.</t>
  </si>
  <si>
    <t>komplet</t>
  </si>
  <si>
    <t>GRAD ĐAKOVO
Đakovo, Trg dr. Franje Tuđmana 4</t>
  </si>
  <si>
    <t>1.4.6</t>
  </si>
  <si>
    <t>IDEJNI PROJEKT</t>
  </si>
  <si>
    <t>3-04.32</t>
  </si>
  <si>
    <t>3-04.6</t>
  </si>
  <si>
    <t>ZATRPAVANJE ROVA KANALIZACIJE</t>
  </si>
  <si>
    <t>Zatrpavanje ostatka rova probranim materijalom iz iskopa do razine temeljnog tla, odnosno posteljice.</t>
  </si>
  <si>
    <t>Uklanjanje drveća i panjeva promjera 10-30 cm. Stavka uključuje i vađenje panjeva i korijena te zatrpavanje rupe zemljom iz iskopa, uz ravnanje i zbijanje zemlje nakon planiranja.</t>
  </si>
  <si>
    <t>3-01</t>
  </si>
  <si>
    <t>POVRŠINSKO ODVODNJAVANJE</t>
  </si>
  <si>
    <t>3-01.1</t>
  </si>
  <si>
    <t>ODVODNI JARCI</t>
  </si>
  <si>
    <t>3-01.1.1</t>
  </si>
  <si>
    <t>Rad se mjeri u m3 stvarnog iskopa jarka.</t>
  </si>
  <si>
    <t>SANACIJA ISTOČNOG CESTOVNOG JARKA ODVOJKA ĐAKOVAČKE ULICE U ŠIROKOM POLJU</t>
  </si>
  <si>
    <t>GRAĐEVINSKI PROJEKT OBORINSKE ODVODNJE</t>
  </si>
  <si>
    <t>Đakovo, prosinac 2019. god.</t>
  </si>
  <si>
    <t>Izvedba zaštite instalacija TK instalacija. Rad obuhvaća otkop oko instalacije, nabavu, dobavu i postavljenje zaštite postojeće instalacije u dogovoru sa vlasnikom instalacije.
Predvidiva dužina zaštite je 20.00m.</t>
  </si>
  <si>
    <t>Izmještanje stupova nosača niskonaponske mreže u skladu sa napucima HEP ODS-a d.o.o.</t>
  </si>
  <si>
    <t>UREĐENJE POSTOJEĆEG CESTOVNOG JARKA BEZ OBLOGE</t>
  </si>
  <si>
    <t>Strojni iskop i profiliranje postojećeg jarka s uređenjem dna i pokosa jarka u količini od 1.00m3/m1.  Rad obuhvaća iskop jarka, utovar, prijevoz na deponiju, deponiranje i uređenje deponije koju osigurava Izvoditelj radova.</t>
  </si>
  <si>
    <t>AB LINIJSKI KANAL S ČELIČNOM SLIVNOM REŠETKOM</t>
  </si>
  <si>
    <t>Strojni (85%) i ručni (15%) iskop rova za izvedbu kanala s odvozom viška materijala nakon zasipavanja na mjesto oporabe ili deponiju po izboru Izvođača, deponiranje i uređenje deponije.  Rad na iskopu obuhvaća pravilno zasijecanje bočnih strana. U cijenu je uključeno i razupiranje za siguran rad u rovu, iskop bez obzira na sadržaj vode u rovu (procjedna, oborinska), vertikalni prijenosi, privremeno odlaganje i sl. te otežani rad radi postavljenih razupirača,  eventualno potrebna mjestimična sanacija dna iskopa, te eventualno crpljenje vode iz rova. Širina dna iskopa je prosječno 120cm odnosno prema detalju iz projektne dokumentacije.</t>
  </si>
  <si>
    <t>Zbijanje posteljice vibro-pločom u zemljanim materijalima treba izvršiti tako, da se postigne stupanj zbijenosti u odnosu na standardni Proctor-ov postupak Sz≥97%, odnosno modul stišljivosti Ms≥20MN/m2.</t>
  </si>
  <si>
    <t>Nabava i doprema te ugradnja materijala za izradu kamenog podložnog sloja ispod AB linijskog kanala u jednom sloju u debljini od 15cm.
Materijal posteljice koji se ugrađuje mora biti prema uputama proizvođača upotrebljene cijevi, odnosno prema OTU 3-04.2.1.</t>
  </si>
  <si>
    <t>Oplata zidova AB linijskog kanala običnom oplatom.</t>
  </si>
  <si>
    <t>Nabava, doprema i montaža armature, izrezane i savijene prema priloženom planu. Posebnu pažnju posvetiti pravilnom položaju armature u odnosu na oplatu, radi osiguranja zaštitnog sloja betona. Traženi uvjet osigurati uz pomoć distancera koji su u cijeni stavke.</t>
  </si>
  <si>
    <t xml:space="preserve">Izrada, prijevoz i ugradnja toplo pocinčane tipske ravne lijevano-željezne linijske rešetke s okvriom za svijetlu širinu kanala 600 mm u dužini od 1000mm prema grafičkom prilogu u projektu. Stavka obuhvaća sav rad, opremu i materijal potreban za potpuno ovršenje stavke. Obračun je po m1 ugrađene rešetke. </t>
  </si>
  <si>
    <t>Zatrpavanje rova nakon izvedbe AB linijskog kanala prema OTU 2-09.2.
Rad obuhvaća razastiranje i planiranje materijala u slojevima, sabijanje laganim sredstvima za sabijanje tla ili ručno nabijačima. Traženi modul stišljivosti iznosi Ms≥30MN/m2 za zemljani materijal uz stupanj zbijenosti Sz≥100%.</t>
  </si>
  <si>
    <t>2.2.1</t>
  </si>
  <si>
    <t>2.2.2</t>
  </si>
  <si>
    <t>2.2.3</t>
  </si>
  <si>
    <t>2.2.4</t>
  </si>
  <si>
    <t>2.2.5</t>
  </si>
  <si>
    <t>2.2.6</t>
  </si>
  <si>
    <t>2.2.7</t>
  </si>
  <si>
    <t>2.2.8</t>
  </si>
  <si>
    <t>Ukupno  2. - ODVODNJA (kn):</t>
  </si>
  <si>
    <t>prosinac 2019.</t>
  </si>
  <si>
    <t>- AB linijski kanal i zemljani jarak</t>
  </si>
  <si>
    <t>43/2019</t>
  </si>
  <si>
    <t>1.2.1</t>
  </si>
  <si>
    <t>1.2.2</t>
  </si>
  <si>
    <t>Uklanjanje postojeće ograde od žičane mreže zajedno sa stupovima s pripadajućim temeljima i odvoz na mjesto oporabe ili predaja Investitoru.</t>
  </si>
  <si>
    <t>Zaštitna ograda se izvodi od ogradnih panela visine 1.50m, sa razmakom stupova od 262 cm. Paneli su izradeni od pocinčane žičane mreže koja je zavarena, te potom plastificirana. Otvor oka je 200 x 50 mm, promjer žice 5 mm (zaštitni slojevi: 1. pocinčana obloga, nanos Zn min. 80 g/m2, 2. poliesterska obloga min. debljina 100 μm), širina panela 2600 mm, visina panela je 1500 mm. Stup je izraden iz cijevi kvadratnog presjeka s plastičnom kapom na gornjoj strani, te ugrađenim maticama za pričvrščavanje panela. U stavku uključen i iskop temelja, te izvođenje trakastog temelja od betona C30/37 mjera 40x40x(80+30)cm kao i izvođenje sidrenih ploča prema uputstvima proizvođača na mjestima gdje se stup ograde ograde izvodi na kruni AB zida. Način i materijal učvršćivanja na AB zid mora biti najmanje jednake stupa i mreže ograde. U stavci uključeno i uklanjanje postojeće ograde, uključujući temelj, te zatrpavanje postojeće trake.Višak materijala Izvoditelj je dužan utovariti, odvesti na mjesto oporabe ili deponiju te urediti deponiju. Iskop za temeljne trake uključen u cijenu stavke.
Ograda se izvodi u kvaliteti kao i ogradni paneli proizvođača Univerzal Zagreb ili prema zahtjevu Investitora.</t>
  </si>
  <si>
    <t>Prema dužnom metru ograde.</t>
  </si>
  <si>
    <t>1.3.5</t>
  </si>
  <si>
    <t>Podbetoriavanje temelja postojeće zgrade. Stavka uključuje kampadni iskop i uklanjanje postojećih temelja u širini do 50cm i dubini do 1.00m, nabavu, dobavu i ugradnju armature u temelje, nabavu, dobavu i ugradnju betona C25/30 u jednostranu oplatu temelja</t>
  </si>
  <si>
    <t>1.3.4.1</t>
  </si>
  <si>
    <t>Ručni kampadni iskop postojećih temelja i zemlje sa odvozom iskopanog materijala na deponiju po izboru Izvoditelja.</t>
  </si>
  <si>
    <t>Nabava, doprema i montaža armature, izrezane i savijene prema uputama nadzornog inženjera u kapadama. Posebnu pažnju posvetiti pravilnom položaju armature u odnosu na oplatu, radi osiguranja zaštitnog sloja betona. Traženi uvjet osigurati uz pomoć distancera koji su u cijeni stavke.</t>
  </si>
  <si>
    <t>Betoniranje dna i zidova AB linijskog kanala od armiranog betona klase betona C 30/37, razreda izloženosti XC2, XD3, XF4, te izradom čeličnog ležaja slivničke rešetke od pocinčanog željeza. U stavku je uključena i obrada svih priključaka, radnih reški i dilatacija trajno elastičnim kitom radi postizanja vodonepropusnosti. U cijeni stavke je žbukanje dno i zidova sa cementnom žbukom zaglađenog do crnog sjaja ukoliko dođe do nepravilnosti u betoniranju. Pri vrhu zidova ugraditi okvir lijevano-željeznih rešetki. Obračun je po m3 ugrađenog betona po projektiranim mjerama, a u jediničnu cijenu su uključeni nabava betona, svi prijevozi i prijenosi, izrada, rad na ugradnji i njezi betona, te sav drugi potrebni rad i materijal. Armatura se obračunava posebno. Izvedba, kontrola kakvoće i obračun prema OTU 7-01.4.4.</t>
  </si>
  <si>
    <t>Betoniranje nadtemeljnih zidova i temelja od armiranog betona klase betona C 20/25 u kampadama. Obračun je po m3 ugrađenog betona po projektiranim mjerama, a u jediničnu cijenu su uključeni nabava betona, jednostrana ili dvostrana oplata, svi prijevozi i prijenosi, izrada, rad na ugradnji i njezi betona, te sav drugi potrebni rad i materijal. Armatura se obračunava posebno, dok je oplata uključena u cijenu stavke. Izvedba, kontrola kakvoće i obračun prema OTU 7-01.4.4.</t>
  </si>
  <si>
    <t>1.3.4.2</t>
  </si>
  <si>
    <t>1.3.4.3</t>
  </si>
  <si>
    <t>Obijanje postojeće vanjske žbuke sa sokla zida po uputama nadzornog inženjera neovisno o debljii žbuke. U cijenu je uključen odvoz otpadnog materijala na deponiju udaljenu do 5 km.</t>
  </si>
  <si>
    <t>Žbukanje sokla fasadnih zidova od blok i pune opeke, betonskih blokova i dr. (fugiranje, cem.špric CM 1:2, košuljica cementni mort 1:3, špric CM 1:2).</t>
  </si>
  <si>
    <t>Izrada završnog sloja fasade - sokla zgrade na ožbukanu površinu:</t>
  </si>
  <si>
    <t>disperzivna boja za fasadu (kao »Terkil«, »Samoborka«, Samobor)</t>
  </si>
  <si>
    <t>1.3.6</t>
  </si>
  <si>
    <t>1.3.7</t>
  </si>
  <si>
    <t>1.3.8</t>
  </si>
  <si>
    <t>NOVA OGRADA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</si>
</sst>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quot;&quot;"/>
    <numFmt numFmtId="165" formatCode="_-* #,##0\ _$_-;\-* #,##0\ _$_-;_-* &quot;-&quot;\ _$_-;_-@_-"/>
    <numFmt numFmtId="166" formatCode="_-* #,##0.00\ _$_-;\-* #,##0.00\ _$_-;_-* &quot;-&quot;??\ _$_-;_-@_-"/>
    <numFmt numFmtId="167" formatCode="@\ &quot;*&quot;"/>
  </numFmts>
  <fonts count="34">
    <font>
      <sz val="12"/>
      <name val="HRHelvetica"/>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font>
    <font>
      <sz val="8"/>
      <name val="Arial"/>
      <family val="2"/>
      <charset val="238"/>
    </font>
    <font>
      <sz val="12"/>
      <name val="HRHelvetica"/>
    </font>
    <font>
      <sz val="10"/>
      <name val="Arial CE"/>
      <charset val="238"/>
    </font>
    <font>
      <sz val="10"/>
      <name val="Arial"/>
      <family val="2"/>
      <charset val="238"/>
    </font>
    <font>
      <sz val="10"/>
      <name val="Arial"/>
      <family val="2"/>
      <charset val="238"/>
    </font>
    <font>
      <b/>
      <sz val="10"/>
      <name val="Arial"/>
      <family val="2"/>
      <charset val="238"/>
    </font>
    <font>
      <b/>
      <u/>
      <sz val="10"/>
      <name val="Arial"/>
      <family val="2"/>
    </font>
    <font>
      <sz val="10"/>
      <name val="Arial"/>
      <family val="2"/>
      <charset val="238"/>
    </font>
    <font>
      <b/>
      <sz val="10"/>
      <name val="Tahoma"/>
      <family val="2"/>
      <charset val="238"/>
    </font>
    <font>
      <sz val="10"/>
      <name val="Tahoma"/>
      <family val="2"/>
      <charset val="238"/>
    </font>
    <font>
      <sz val="12"/>
      <name val="Tahoma"/>
      <family val="2"/>
      <charset val="238"/>
    </font>
    <font>
      <sz val="8"/>
      <name val="Tahoma"/>
      <family val="2"/>
      <charset val="238"/>
    </font>
    <font>
      <sz val="7"/>
      <name val="Tahoma"/>
      <family val="2"/>
      <charset val="238"/>
    </font>
    <font>
      <b/>
      <sz val="8"/>
      <name val="Tahoma"/>
      <family val="2"/>
      <charset val="238"/>
    </font>
    <font>
      <b/>
      <sz val="14"/>
      <name val="Tahoma"/>
      <family val="2"/>
      <charset val="238"/>
    </font>
    <font>
      <b/>
      <sz val="9"/>
      <name val="Tahoma"/>
      <family val="2"/>
      <charset val="238"/>
    </font>
    <font>
      <b/>
      <sz val="12"/>
      <name val="Tahoma"/>
      <family val="2"/>
      <charset val="238"/>
    </font>
    <font>
      <sz val="14"/>
      <name val="Tahoma"/>
      <family val="2"/>
      <charset val="238"/>
    </font>
    <font>
      <b/>
      <u/>
      <sz val="12"/>
      <name val="Tahoma"/>
      <family val="2"/>
      <charset val="238"/>
    </font>
    <font>
      <sz val="10"/>
      <color indexed="23"/>
      <name val="Tahoma"/>
      <family val="2"/>
      <charset val="238"/>
    </font>
    <font>
      <sz val="12"/>
      <name val="HRHelvetica"/>
      <charset val="238"/>
    </font>
    <font>
      <b/>
      <sz val="12"/>
      <color rgb="FFFF0000"/>
      <name val="HRHelvetica"/>
      <charset val="238"/>
    </font>
    <font>
      <b/>
      <i/>
      <sz val="12"/>
      <color rgb="FFFF0000"/>
      <name val="HRHelvetica"/>
      <charset val="238"/>
    </font>
  </fonts>
  <fills count="10">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theme="9" tint="0.59999389629810485"/>
        <bgColor indexed="64"/>
      </patternFill>
    </fill>
    <fill>
      <patternFill patternType="solid">
        <fgColor theme="9" tint="0.39997558519241921"/>
        <bgColor indexed="64"/>
      </patternFill>
    </fill>
    <fill>
      <patternFill patternType="gray0625"/>
    </fill>
    <fill>
      <patternFill patternType="solid">
        <fgColor indexed="27"/>
        <bgColor indexed="41"/>
      </patternFill>
    </fill>
  </fills>
  <borders count="15">
    <border>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ck">
        <color indexed="64"/>
      </top>
      <bottom/>
      <diagonal/>
    </border>
    <border>
      <left/>
      <right/>
      <top style="medium">
        <color indexed="64"/>
      </top>
      <bottom style="medium">
        <color indexed="64"/>
      </bottom>
      <diagonal/>
    </border>
    <border>
      <left/>
      <right/>
      <top style="thin">
        <color indexed="64"/>
      </top>
      <bottom style="thick">
        <color indexed="64"/>
      </bottom>
      <diagonal/>
    </border>
    <border>
      <left/>
      <right/>
      <top/>
      <bottom style="medium">
        <color indexed="64"/>
      </bottom>
      <diagonal/>
    </border>
    <border>
      <left/>
      <right/>
      <top/>
      <bottom style="thick">
        <color indexed="64"/>
      </bottom>
      <diagonal/>
    </border>
    <border>
      <left/>
      <right/>
      <top style="hair">
        <color indexed="64"/>
      </top>
      <bottom style="hair">
        <color indexed="64"/>
      </bottom>
      <diagonal/>
    </border>
    <border>
      <left/>
      <right/>
      <top style="hair">
        <color indexed="8"/>
      </top>
      <bottom style="hair">
        <color indexed="8"/>
      </bottom>
      <diagonal/>
    </border>
  </borders>
  <cellStyleXfs count="209">
    <xf numFmtId="0" fontId="0" fillId="0" borderId="0"/>
    <xf numFmtId="0" fontId="10" fillId="2" borderId="0" applyNumberFormat="0" applyFont="0" applyBorder="0" applyAlignment="0" applyProtection="0"/>
    <xf numFmtId="0" fontId="12" fillId="0" borderId="0"/>
    <xf numFmtId="0" fontId="13" fillId="0" borderId="0"/>
    <xf numFmtId="0" fontId="9" fillId="0" borderId="0"/>
    <xf numFmtId="0" fontId="11" fillId="0" borderId="0">
      <alignment horizontal="justify" vertical="center" wrapText="1"/>
    </xf>
    <xf numFmtId="0" fontId="9" fillId="0" borderId="0"/>
    <xf numFmtId="0" fontId="8" fillId="0" borderId="0"/>
    <xf numFmtId="0" fontId="8" fillId="0" borderId="0"/>
    <xf numFmtId="0" fontId="7" fillId="0" borderId="0"/>
    <xf numFmtId="0" fontId="7" fillId="0" borderId="0"/>
    <xf numFmtId="0" fontId="14" fillId="0" borderId="0"/>
    <xf numFmtId="43" fontId="14"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166" fontId="14" fillId="0" borderId="0" applyFont="0" applyFill="0" applyBorder="0" applyAlignment="0" applyProtection="0"/>
    <xf numFmtId="167" fontId="17" fillId="8" borderId="13">
      <alignment horizontal="lef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6" fillId="9" borderId="14">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3">
    <xf numFmtId="0" fontId="0" fillId="0" borderId="0" xfId="0"/>
    <xf numFmtId="0" fontId="19" fillId="0" borderId="0" xfId="0" applyFont="1" applyAlignment="1"/>
    <xf numFmtId="0" fontId="20" fillId="0" borderId="0" xfId="0" applyFont="1"/>
    <xf numFmtId="0" fontId="19" fillId="0" borderId="0" xfId="0" applyFont="1" applyAlignment="1">
      <alignment horizontal="left"/>
    </xf>
    <xf numFmtId="0" fontId="22" fillId="0" borderId="0" xfId="0" applyFont="1"/>
    <xf numFmtId="0" fontId="23" fillId="0" borderId="0" xfId="0" applyFont="1" applyFill="1"/>
    <xf numFmtId="4" fontId="20" fillId="0" borderId="11" xfId="0" applyNumberFormat="1" applyFont="1" applyFill="1" applyBorder="1" applyAlignment="1"/>
    <xf numFmtId="49" fontId="19" fillId="3" borderId="2" xfId="0" applyNumberFormat="1" applyFont="1" applyFill="1" applyBorder="1" applyAlignment="1">
      <alignment horizontal="center" vertical="center" textRotation="90" wrapText="1"/>
    </xf>
    <xf numFmtId="49" fontId="19" fillId="3" borderId="3" xfId="0" applyNumberFormat="1" applyFont="1" applyFill="1" applyBorder="1" applyAlignment="1">
      <alignment horizontal="center" vertical="center" textRotation="90" wrapText="1"/>
    </xf>
    <xf numFmtId="0" fontId="19" fillId="3"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0" fontId="24" fillId="0" borderId="0" xfId="0" applyFont="1"/>
    <xf numFmtId="4" fontId="22" fillId="0" borderId="0" xfId="0" applyNumberFormat="1" applyFont="1"/>
    <xf numFmtId="49" fontId="19" fillId="0" borderId="5" xfId="0" applyNumberFormat="1" applyFont="1" applyFill="1" applyBorder="1" applyAlignment="1">
      <alignment horizontal="center" vertical="center" textRotation="90" wrapText="1"/>
    </xf>
    <xf numFmtId="49" fontId="20" fillId="0" borderId="0" xfId="0" applyNumberFormat="1" applyFont="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horizontal="center" vertical="center"/>
    </xf>
    <xf numFmtId="4" fontId="20" fillId="0" borderId="0" xfId="0" applyNumberFormat="1" applyFont="1" applyBorder="1" applyAlignment="1">
      <alignment horizontal="center" vertical="center"/>
    </xf>
    <xf numFmtId="4" fontId="20" fillId="0" borderId="0" xfId="0" applyNumberFormat="1" applyFont="1" applyBorder="1" applyAlignment="1">
      <alignment horizontal="center"/>
    </xf>
    <xf numFmtId="4" fontId="20" fillId="0" borderId="0" xfId="0" applyNumberFormat="1" applyFont="1" applyFill="1" applyBorder="1"/>
    <xf numFmtId="0" fontId="20" fillId="0" borderId="0" xfId="0" applyFont="1" applyFill="1" applyBorder="1" applyAlignment="1">
      <alignment horizontal="justify" vertical="top" wrapText="1"/>
    </xf>
    <xf numFmtId="0" fontId="22" fillId="0" borderId="0" xfId="0" applyFont="1" applyBorder="1"/>
    <xf numFmtId="49" fontId="19" fillId="3" borderId="6" xfId="0" applyNumberFormat="1" applyFont="1" applyFill="1" applyBorder="1" applyAlignment="1">
      <alignment horizontal="center" vertical="center"/>
    </xf>
    <xf numFmtId="0" fontId="19" fillId="3" borderId="6" xfId="0" applyFont="1" applyFill="1" applyBorder="1" applyAlignment="1">
      <alignment horizontal="justify" vertical="top" wrapText="1"/>
    </xf>
    <xf numFmtId="0" fontId="19" fillId="3" borderId="6" xfId="0" applyFont="1" applyFill="1" applyBorder="1" applyAlignment="1">
      <alignment horizontal="center" vertical="center"/>
    </xf>
    <xf numFmtId="4" fontId="19" fillId="3" borderId="6" xfId="0" applyNumberFormat="1" applyFont="1" applyFill="1" applyBorder="1" applyAlignment="1">
      <alignment horizontal="center" vertical="center"/>
    </xf>
    <xf numFmtId="4" fontId="19" fillId="3" borderId="6" xfId="0" applyNumberFormat="1" applyFont="1" applyFill="1" applyBorder="1" applyAlignment="1">
      <alignment vertical="center"/>
    </xf>
    <xf numFmtId="0" fontId="24" fillId="0" borderId="0" xfId="0" applyFont="1" applyBorder="1" applyAlignment="1">
      <alignment vertical="center"/>
    </xf>
    <xf numFmtId="0" fontId="20" fillId="0" borderId="0" xfId="0" applyFont="1" applyBorder="1" applyAlignment="1">
      <alignment horizontal="justify" vertical="top" wrapText="1"/>
    </xf>
    <xf numFmtId="0" fontId="20" fillId="0" borderId="0" xfId="0" applyFont="1" applyBorder="1" applyAlignment="1">
      <alignment horizontal="center"/>
    </xf>
    <xf numFmtId="4" fontId="20" fillId="0" borderId="0" xfId="0" applyNumberFormat="1" applyFont="1" applyBorder="1" applyAlignment="1">
      <alignment horizontal="right"/>
    </xf>
    <xf numFmtId="49" fontId="20" fillId="0" borderId="0" xfId="0" applyNumberFormat="1" applyFont="1" applyBorder="1" applyAlignment="1">
      <alignment horizontal="center" vertical="top"/>
    </xf>
    <xf numFmtId="0" fontId="20" fillId="0" borderId="0" xfId="0" applyFont="1" applyBorder="1" applyAlignment="1">
      <alignment vertical="center" wrapText="1"/>
    </xf>
    <xf numFmtId="49" fontId="20" fillId="0" borderId="0" xfId="0" applyNumberFormat="1" applyFont="1" applyAlignment="1">
      <alignment horizontal="center" vertical="top"/>
    </xf>
    <xf numFmtId="164" fontId="20" fillId="0" borderId="0" xfId="0" applyNumberFormat="1" applyFont="1" applyBorder="1" applyAlignment="1">
      <alignment horizontal="right"/>
    </xf>
    <xf numFmtId="49" fontId="20" fillId="0" borderId="7" xfId="0" applyNumberFormat="1" applyFont="1" applyBorder="1" applyAlignment="1">
      <alignment horizontal="center" vertical="top"/>
    </xf>
    <xf numFmtId="0" fontId="20" fillId="0" borderId="7" xfId="0" quotePrefix="1" applyFont="1" applyBorder="1" applyAlignment="1">
      <alignment horizontal="justify" vertical="top" wrapText="1"/>
    </xf>
    <xf numFmtId="0" fontId="20" fillId="0" borderId="7" xfId="0" applyFont="1" applyBorder="1" applyAlignment="1">
      <alignment horizontal="center"/>
    </xf>
    <xf numFmtId="4" fontId="20" fillId="0" borderId="7" xfId="0" applyNumberFormat="1" applyFont="1" applyBorder="1" applyAlignment="1">
      <alignment horizontal="center"/>
    </xf>
    <xf numFmtId="164" fontId="20" fillId="0" borderId="7" xfId="0" applyNumberFormat="1" applyFont="1" applyBorder="1" applyAlignment="1">
      <alignment horizontal="right"/>
    </xf>
    <xf numFmtId="4" fontId="20" fillId="0" borderId="0" xfId="0" applyNumberFormat="1" applyFont="1" applyFill="1" applyBorder="1" applyAlignment="1">
      <alignment horizontal="center"/>
    </xf>
    <xf numFmtId="0" fontId="20" fillId="0" borderId="7" xfId="0" applyFont="1" applyBorder="1" applyAlignment="1">
      <alignment horizontal="justify" vertical="top" wrapText="1"/>
    </xf>
    <xf numFmtId="0" fontId="20" fillId="0" borderId="0" xfId="0" quotePrefix="1" applyFont="1" applyBorder="1" applyAlignment="1">
      <alignment horizontal="justify" vertical="top" wrapText="1"/>
    </xf>
    <xf numFmtId="49" fontId="20" fillId="0" borderId="0" xfId="0" applyNumberFormat="1" applyFont="1" applyBorder="1" applyAlignment="1">
      <alignment horizontal="center" vertical="top" wrapText="1"/>
    </xf>
    <xf numFmtId="0" fontId="20" fillId="0" borderId="0" xfId="0" applyFont="1" applyBorder="1" applyAlignment="1">
      <alignment horizontal="justify" vertical="top" readingOrder="1"/>
    </xf>
    <xf numFmtId="49" fontId="20" fillId="0" borderId="7" xfId="0" applyNumberFormat="1" applyFont="1" applyBorder="1" applyAlignment="1">
      <alignment horizontal="center" vertical="top" wrapText="1"/>
    </xf>
    <xf numFmtId="49" fontId="22" fillId="0" borderId="7" xfId="0" applyNumberFormat="1" applyFont="1" applyBorder="1" applyAlignment="1">
      <alignment horizontal="center" vertical="top"/>
    </xf>
    <xf numFmtId="4" fontId="20" fillId="0" borderId="7" xfId="0" applyNumberFormat="1" applyFont="1" applyFill="1" applyBorder="1" applyAlignment="1">
      <alignment horizontal="center"/>
    </xf>
    <xf numFmtId="49" fontId="19" fillId="3" borderId="6" xfId="0" applyNumberFormat="1" applyFont="1" applyFill="1" applyBorder="1" applyAlignment="1">
      <alignment horizontal="center" vertical="top"/>
    </xf>
    <xf numFmtId="0" fontId="19" fillId="3" borderId="6" xfId="0" applyFont="1" applyFill="1" applyBorder="1" applyAlignment="1">
      <alignment horizontal="center"/>
    </xf>
    <xf numFmtId="4" fontId="19" fillId="3" borderId="6" xfId="0" applyNumberFormat="1" applyFont="1" applyFill="1" applyBorder="1" applyAlignment="1">
      <alignment horizontal="center"/>
    </xf>
    <xf numFmtId="164" fontId="19" fillId="3" borderId="6" xfId="0" applyNumberFormat="1" applyFont="1" applyFill="1" applyBorder="1" applyAlignment="1">
      <alignment horizontal="right"/>
    </xf>
    <xf numFmtId="0" fontId="24" fillId="0" borderId="0" xfId="0" applyFont="1" applyBorder="1"/>
    <xf numFmtId="49" fontId="19" fillId="0" borderId="0" xfId="0" applyNumberFormat="1" applyFont="1" applyFill="1" applyBorder="1" applyAlignment="1">
      <alignment horizontal="center" vertical="top"/>
    </xf>
    <xf numFmtId="0" fontId="19" fillId="0" borderId="0" xfId="0" applyFont="1" applyFill="1" applyBorder="1" applyAlignment="1">
      <alignment horizontal="justify" vertical="top" wrapText="1"/>
    </xf>
    <xf numFmtId="0" fontId="19" fillId="0" borderId="0" xfId="0" applyFont="1" applyFill="1" applyBorder="1" applyAlignment="1">
      <alignment horizontal="center"/>
    </xf>
    <xf numFmtId="4" fontId="19" fillId="0" borderId="0" xfId="0" applyNumberFormat="1" applyFont="1" applyFill="1" applyBorder="1" applyAlignment="1">
      <alignment horizontal="center"/>
    </xf>
    <xf numFmtId="164" fontId="19" fillId="0" borderId="0" xfId="0" applyNumberFormat="1" applyFont="1" applyFill="1" applyBorder="1" applyAlignment="1">
      <alignment horizontal="right"/>
    </xf>
    <xf numFmtId="49" fontId="22" fillId="0" borderId="0" xfId="0" applyNumberFormat="1" applyFont="1" applyAlignment="1">
      <alignment horizontal="center" vertical="top"/>
    </xf>
    <xf numFmtId="0" fontId="22" fillId="0" borderId="0" xfId="0" applyFont="1" applyAlignment="1">
      <alignment vertical="center" wrapText="1"/>
    </xf>
    <xf numFmtId="0" fontId="22" fillId="0" borderId="0" xfId="0" applyFont="1" applyAlignment="1">
      <alignment horizontal="center" vertical="center"/>
    </xf>
    <xf numFmtId="4" fontId="22" fillId="0" borderId="0" xfId="0" applyNumberFormat="1" applyFont="1" applyAlignment="1">
      <alignment horizontal="center" vertical="center"/>
    </xf>
    <xf numFmtId="4" fontId="22" fillId="0" borderId="0" xfId="0" applyNumberFormat="1" applyFont="1" applyAlignment="1">
      <alignment horizontal="center"/>
    </xf>
    <xf numFmtId="0" fontId="26" fillId="0" borderId="0" xfId="0" applyFont="1" applyAlignment="1">
      <alignment horizontal="left"/>
    </xf>
    <xf numFmtId="0" fontId="19" fillId="0" borderId="0" xfId="0" applyFont="1" applyAlignment="1">
      <alignment vertical="center"/>
    </xf>
    <xf numFmtId="0" fontId="26" fillId="0" borderId="0" xfId="0" applyFont="1" applyAlignment="1"/>
    <xf numFmtId="0" fontId="27" fillId="4" borderId="8" xfId="0" applyFont="1" applyFill="1" applyBorder="1" applyAlignment="1">
      <alignment horizontal="left" vertical="center"/>
    </xf>
    <xf numFmtId="0" fontId="28" fillId="0" borderId="0" xfId="0" applyFont="1"/>
    <xf numFmtId="0" fontId="27" fillId="4" borderId="7" xfId="0" applyFont="1" applyFill="1" applyBorder="1" applyAlignment="1">
      <alignment horizontal="center" vertical="top" textRotation="90" wrapText="1"/>
    </xf>
    <xf numFmtId="0" fontId="25" fillId="0" borderId="0" xfId="0" applyFont="1"/>
    <xf numFmtId="0" fontId="27" fillId="4" borderId="6" xfId="0" applyFont="1" applyFill="1" applyBorder="1" applyAlignment="1">
      <alignment horizontal="left" vertical="top" wrapText="1"/>
    </xf>
    <xf numFmtId="0" fontId="27" fillId="3" borderId="6" xfId="0" applyFont="1" applyFill="1" applyBorder="1" applyAlignment="1">
      <alignment vertical="center"/>
    </xf>
    <xf numFmtId="16" fontId="27" fillId="3" borderId="6" xfId="0" quotePrefix="1" applyNumberFormat="1" applyFont="1" applyFill="1" applyBorder="1" applyAlignment="1">
      <alignment vertical="center"/>
    </xf>
    <xf numFmtId="16" fontId="27" fillId="3" borderId="6" xfId="0" applyNumberFormat="1" applyFont="1" applyFill="1" applyBorder="1" applyAlignment="1">
      <alignment vertical="center"/>
    </xf>
    <xf numFmtId="0" fontId="27" fillId="3" borderId="1" xfId="0" applyFont="1" applyFill="1" applyBorder="1" applyAlignment="1">
      <alignment vertical="center"/>
    </xf>
    <xf numFmtId="0" fontId="27" fillId="3" borderId="10" xfId="0" applyFont="1" applyFill="1" applyBorder="1" applyAlignment="1">
      <alignment vertical="center"/>
    </xf>
    <xf numFmtId="0" fontId="27" fillId="3" borderId="12" xfId="0" applyFont="1" applyFill="1" applyBorder="1" applyAlignment="1">
      <alignment vertical="center"/>
    </xf>
    <xf numFmtId="0" fontId="27" fillId="0" borderId="0" xfId="0" applyFont="1" applyFill="1" applyBorder="1" applyAlignment="1">
      <alignment horizontal="center" vertical="top"/>
    </xf>
    <xf numFmtId="0" fontId="27" fillId="0" borderId="0" xfId="0" applyFont="1" applyFill="1" applyBorder="1" applyAlignment="1">
      <alignment horizontal="right" vertical="center" wrapText="1"/>
    </xf>
    <xf numFmtId="0" fontId="27" fillId="0" borderId="0" xfId="0" quotePrefix="1" applyFont="1" applyFill="1" applyBorder="1" applyAlignment="1">
      <alignment horizontal="right" vertical="center"/>
    </xf>
    <xf numFmtId="4" fontId="27" fillId="0" borderId="0" xfId="0" applyNumberFormat="1" applyFont="1" applyFill="1" applyBorder="1" applyAlignment="1">
      <alignment horizontal="centerContinuous" vertical="center"/>
    </xf>
    <xf numFmtId="4" fontId="27" fillId="0" borderId="0" xfId="0" applyNumberFormat="1" applyFont="1" applyFill="1" applyBorder="1" applyAlignment="1">
      <alignment horizontal="centerContinuous"/>
    </xf>
    <xf numFmtId="0" fontId="27" fillId="0" borderId="0" xfId="0" applyFont="1" applyFill="1" applyBorder="1" applyAlignment="1">
      <alignment horizontal="center" vertical="top" textRotation="90" wrapText="1"/>
    </xf>
    <xf numFmtId="0" fontId="29" fillId="0" borderId="5" xfId="0" applyFont="1" applyFill="1" applyBorder="1" applyAlignment="1">
      <alignment horizontal="left" vertical="center"/>
    </xf>
    <xf numFmtId="0" fontId="27" fillId="0" borderId="0" xfId="0" applyFont="1" applyFill="1" applyBorder="1" applyAlignment="1">
      <alignment horizontal="center" vertical="center"/>
    </xf>
    <xf numFmtId="4" fontId="27" fillId="0" borderId="0" xfId="0" applyNumberFormat="1" applyFont="1" applyFill="1" applyBorder="1" applyAlignment="1">
      <alignment horizontal="center" vertical="center"/>
    </xf>
    <xf numFmtId="0" fontId="27" fillId="4" borderId="6" xfId="0" quotePrefix="1" applyFont="1" applyFill="1" applyBorder="1" applyAlignment="1">
      <alignment horizontal="center" vertical="center" wrapText="1"/>
    </xf>
    <xf numFmtId="0" fontId="27" fillId="4" borderId="6" xfId="0" applyFont="1" applyFill="1" applyBorder="1" applyAlignment="1">
      <alignment horizontal="left" vertical="center"/>
    </xf>
    <xf numFmtId="0" fontId="27" fillId="4" borderId="6" xfId="0" applyFont="1" applyFill="1" applyBorder="1" applyAlignment="1">
      <alignment horizontal="center" vertical="center"/>
    </xf>
    <xf numFmtId="4" fontId="27" fillId="4" borderId="6" xfId="0" applyNumberFormat="1" applyFont="1" applyFill="1" applyBorder="1" applyAlignment="1">
      <alignment horizontal="center" vertical="center"/>
    </xf>
    <xf numFmtId="164" fontId="27" fillId="4" borderId="6" xfId="0" applyNumberFormat="1" applyFont="1" applyFill="1" applyBorder="1" applyAlignment="1">
      <alignment horizontal="righ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left" vertical="center"/>
    </xf>
    <xf numFmtId="4" fontId="27" fillId="0" borderId="0" xfId="0" applyNumberFormat="1" applyFont="1" applyFill="1" applyBorder="1" applyAlignment="1">
      <alignment horizontal="right" vertical="center"/>
    </xf>
    <xf numFmtId="0" fontId="27" fillId="0" borderId="1" xfId="0" applyFont="1" applyFill="1" applyBorder="1" applyAlignment="1">
      <alignment horizontal="center" vertical="center" wrapText="1"/>
    </xf>
    <xf numFmtId="4" fontId="27" fillId="0" borderId="1" xfId="0" applyNumberFormat="1" applyFont="1" applyFill="1" applyBorder="1" applyAlignment="1">
      <alignment horizontal="right" vertical="center"/>
    </xf>
    <xf numFmtId="0" fontId="28" fillId="0" borderId="0" xfId="0" applyFont="1" applyFill="1" applyBorder="1"/>
    <xf numFmtId="0" fontId="21" fillId="6" borderId="9" xfId="0" applyFont="1" applyFill="1" applyBorder="1" applyAlignment="1">
      <alignment horizontal="left" vertical="center"/>
    </xf>
    <xf numFmtId="0" fontId="27" fillId="6" borderId="9" xfId="0" applyFont="1" applyFill="1" applyBorder="1" applyAlignment="1">
      <alignment horizontal="left" vertical="center"/>
    </xf>
    <xf numFmtId="164" fontId="27" fillId="6" borderId="9" xfId="0" applyNumberFormat="1" applyFont="1" applyFill="1" applyBorder="1" applyAlignment="1">
      <alignment horizontal="right" vertical="center"/>
    </xf>
    <xf numFmtId="164" fontId="25" fillId="0" borderId="0" xfId="0" applyNumberFormat="1" applyFont="1" applyFill="1" applyBorder="1" applyAlignment="1">
      <alignment horizontal="right" vertical="center"/>
    </xf>
    <xf numFmtId="0" fontId="21" fillId="0" borderId="0" xfId="0" applyFont="1" applyBorder="1" applyAlignment="1">
      <alignment horizontal="center" vertical="top"/>
    </xf>
    <xf numFmtId="0" fontId="21" fillId="0" borderId="0" xfId="0" applyFont="1" applyBorder="1"/>
    <xf numFmtId="0" fontId="21" fillId="0" borderId="0" xfId="0" applyFont="1" applyBorder="1" applyAlignment="1">
      <alignment horizontal="center" vertical="center"/>
    </xf>
    <xf numFmtId="4" fontId="21" fillId="0" borderId="0" xfId="0" applyNumberFormat="1" applyFont="1" applyBorder="1" applyAlignment="1">
      <alignment horizontal="center" vertical="center"/>
    </xf>
    <xf numFmtId="4" fontId="21" fillId="0" borderId="0" xfId="0" applyNumberFormat="1" applyFont="1" applyBorder="1"/>
    <xf numFmtId="0" fontId="20" fillId="0" borderId="0" xfId="0" applyFont="1" applyFill="1" applyBorder="1"/>
    <xf numFmtId="0" fontId="21" fillId="3" borderId="9" xfId="0" applyFont="1" applyFill="1" applyBorder="1" applyAlignment="1">
      <alignment horizontal="left" vertical="center"/>
    </xf>
    <xf numFmtId="0" fontId="27" fillId="3" borderId="9" xfId="0" applyFont="1" applyFill="1" applyBorder="1" applyAlignment="1">
      <alignment horizontal="left" vertical="center"/>
    </xf>
    <xf numFmtId="164" fontId="27" fillId="3" borderId="9" xfId="0" applyNumberFormat="1" applyFont="1" applyFill="1" applyBorder="1" applyAlignment="1">
      <alignment horizontal="right" vertical="center"/>
    </xf>
    <xf numFmtId="0" fontId="21" fillId="7" borderId="9" xfId="0" applyFont="1" applyFill="1" applyBorder="1" applyAlignment="1">
      <alignment horizontal="left" vertical="center"/>
    </xf>
    <xf numFmtId="0" fontId="27" fillId="7" borderId="9" xfId="0" applyFont="1" applyFill="1" applyBorder="1" applyAlignment="1">
      <alignment horizontal="left" vertical="center"/>
    </xf>
    <xf numFmtId="164" fontId="27" fillId="7" borderId="9" xfId="0" applyNumberFormat="1" applyFont="1" applyFill="1" applyBorder="1" applyAlignment="1">
      <alignment horizontal="right" vertical="center"/>
    </xf>
    <xf numFmtId="0" fontId="20" fillId="5" borderId="0" xfId="0" applyFont="1" applyFill="1"/>
    <xf numFmtId="0" fontId="20" fillId="5" borderId="0" xfId="0" applyFont="1" applyFill="1" applyBorder="1"/>
    <xf numFmtId="0" fontId="20" fillId="0" borderId="0" xfId="0" applyFont="1" applyBorder="1"/>
    <xf numFmtId="0" fontId="30" fillId="0" borderId="0" xfId="0" applyFont="1" applyBorder="1"/>
    <xf numFmtId="4" fontId="20" fillId="0" borderId="0" xfId="0" applyNumberFormat="1" applyFont="1" applyBorder="1"/>
    <xf numFmtId="4" fontId="20" fillId="0" borderId="0" xfId="0" applyNumberFormat="1" applyFont="1"/>
    <xf numFmtId="4" fontId="20" fillId="0" borderId="7" xfId="0" applyNumberFormat="1" applyFont="1" applyBorder="1"/>
    <xf numFmtId="4" fontId="20" fillId="0" borderId="7" xfId="0" applyNumberFormat="1" applyFont="1" applyBorder="1" applyAlignment="1">
      <alignment horizontal="right"/>
    </xf>
    <xf numFmtId="4" fontId="31" fillId="0" borderId="0" xfId="0" applyNumberFormat="1" applyFont="1"/>
    <xf numFmtId="4" fontId="20" fillId="0" borderId="0" xfId="0" applyNumberFormat="1" applyFont="1" applyBorder="1" applyAlignment="1">
      <alignment horizontal="center"/>
    </xf>
    <xf numFmtId="4" fontId="32" fillId="0" borderId="0" xfId="0" applyNumberFormat="1" applyFont="1"/>
    <xf numFmtId="0" fontId="32" fillId="0" borderId="0" xfId="0" applyFont="1"/>
    <xf numFmtId="0" fontId="31" fillId="0" borderId="0" xfId="0" applyFont="1"/>
    <xf numFmtId="0" fontId="0" fillId="0" borderId="0" xfId="0" applyAlignment="1">
      <alignment vertical="top" wrapText="1"/>
    </xf>
    <xf numFmtId="4" fontId="33" fillId="0" borderId="0" xfId="0" applyNumberFormat="1" applyFont="1"/>
    <xf numFmtId="4" fontId="20" fillId="0" borderId="0" xfId="0" applyNumberFormat="1" applyFont="1" applyFill="1" applyBorder="1" applyAlignment="1"/>
    <xf numFmtId="4" fontId="19" fillId="5" borderId="0" xfId="0" applyNumberFormat="1" applyFont="1" applyFill="1" applyBorder="1" applyAlignment="1">
      <alignment horizontal="center" vertical="center" wrapText="1"/>
    </xf>
    <xf numFmtId="4" fontId="19" fillId="3" borderId="0" xfId="0" applyNumberFormat="1" applyFont="1" applyFill="1" applyBorder="1" applyAlignment="1">
      <alignment vertical="center"/>
    </xf>
    <xf numFmtId="164" fontId="19" fillId="3" borderId="0" xfId="0" applyNumberFormat="1" applyFont="1" applyFill="1" applyBorder="1" applyAlignment="1">
      <alignment horizontal="right"/>
    </xf>
    <xf numFmtId="0" fontId="20" fillId="0" borderId="0" xfId="0" applyFont="1" applyAlignment="1">
      <alignment horizontal="justify" vertical="top" wrapText="1"/>
    </xf>
    <xf numFmtId="0" fontId="20" fillId="0" borderId="0" xfId="0" applyFont="1" applyAlignment="1">
      <alignment horizontal="center"/>
    </xf>
    <xf numFmtId="4" fontId="20" fillId="0" borderId="0" xfId="0" applyNumberFormat="1" applyFont="1" applyAlignment="1">
      <alignment horizontal="center"/>
    </xf>
    <xf numFmtId="164" fontId="20" fillId="0" borderId="0" xfId="0" applyNumberFormat="1" applyFont="1" applyAlignment="1">
      <alignment horizontal="right"/>
    </xf>
    <xf numFmtId="4" fontId="20" fillId="0" borderId="0" xfId="0" applyNumberFormat="1" applyFont="1" applyBorder="1" applyAlignment="1">
      <alignment horizontal="center"/>
    </xf>
    <xf numFmtId="0" fontId="20" fillId="0" borderId="0" xfId="0" applyFont="1" applyAlignment="1">
      <alignment vertical="center" wrapText="1"/>
    </xf>
    <xf numFmtId="4" fontId="20" fillId="0" borderId="0" xfId="0" applyNumberFormat="1" applyFont="1" applyAlignment="1">
      <alignment horizontal="right"/>
    </xf>
    <xf numFmtId="4" fontId="20" fillId="0" borderId="0" xfId="0" applyNumberFormat="1" applyFont="1" applyBorder="1" applyAlignment="1">
      <alignment horizontal="center"/>
    </xf>
    <xf numFmtId="0" fontId="20" fillId="0" borderId="0" xfId="0" applyFont="1" applyAlignment="1">
      <alignment vertical="center"/>
    </xf>
    <xf numFmtId="4" fontId="20" fillId="0" borderId="0" xfId="0" applyNumberFormat="1" applyFont="1" applyBorder="1" applyAlignment="1">
      <alignment horizontal="center"/>
    </xf>
    <xf numFmtId="4" fontId="20" fillId="0" borderId="0" xfId="0" applyNumberFormat="1" applyFont="1" applyBorder="1" applyAlignment="1">
      <alignment horizontal="center"/>
    </xf>
    <xf numFmtId="49" fontId="20" fillId="0" borderId="0" xfId="0" applyNumberFormat="1" applyFont="1" applyAlignment="1">
      <alignment horizontal="center" vertical="top" wrapText="1"/>
    </xf>
    <xf numFmtId="4" fontId="20" fillId="0" borderId="1" xfId="0" applyNumberFormat="1" applyFont="1" applyBorder="1" applyAlignment="1">
      <alignment horizontal="center"/>
    </xf>
    <xf numFmtId="4" fontId="20" fillId="0" borderId="0" xfId="0" applyNumberFormat="1" applyFont="1" applyBorder="1" applyAlignment="1">
      <alignment horizontal="center"/>
    </xf>
    <xf numFmtId="0" fontId="27" fillId="4" borderId="6" xfId="0" applyFont="1" applyFill="1" applyBorder="1" applyAlignment="1">
      <alignment horizontal="left" vertical="center" wrapText="1"/>
    </xf>
    <xf numFmtId="0" fontId="27" fillId="6" borderId="9" xfId="0" applyFont="1" applyFill="1" applyBorder="1" applyAlignment="1">
      <alignment horizontal="center" vertical="center"/>
    </xf>
    <xf numFmtId="0" fontId="21" fillId="6" borderId="9" xfId="0" applyFont="1" applyFill="1" applyBorder="1" applyAlignment="1">
      <alignment horizontal="center"/>
    </xf>
    <xf numFmtId="0" fontId="27" fillId="4" borderId="8" xfId="0" applyFont="1" applyFill="1" applyBorder="1" applyAlignment="1">
      <alignment horizontal="left" vertical="center" wrapText="1"/>
    </xf>
    <xf numFmtId="0" fontId="27" fillId="4" borderId="7" xfId="0" applyFont="1" applyFill="1" applyBorder="1" applyAlignment="1">
      <alignment horizontal="left" vertical="center" wrapText="1"/>
    </xf>
    <xf numFmtId="16" fontId="27" fillId="3" borderId="6" xfId="0" quotePrefix="1" applyNumberFormat="1" applyFont="1" applyFill="1" applyBorder="1" applyAlignment="1">
      <alignment horizontal="left" vertical="center" wrapText="1"/>
    </xf>
  </cellXfs>
  <cellStyles count="209">
    <cellStyle name="Comma 2" xfId="39" xr:uid="{00000000-0005-0000-0000-000000000000}"/>
    <cellStyle name="Naslov 5" xfId="40" xr:uid="{00000000-0005-0000-0000-000001000000}"/>
    <cellStyle name="Normal 11" xfId="41" xr:uid="{00000000-0005-0000-0000-000003000000}"/>
    <cellStyle name="Normal 13" xfId="42" xr:uid="{00000000-0005-0000-0000-000004000000}"/>
    <cellStyle name="Normal 16" xfId="43" xr:uid="{00000000-0005-0000-0000-000005000000}"/>
    <cellStyle name="Normal 18" xfId="44" xr:uid="{00000000-0005-0000-0000-000006000000}"/>
    <cellStyle name="Normal 2" xfId="3" xr:uid="{00000000-0005-0000-0000-000007000000}"/>
    <cellStyle name="Normal 2 2" xfId="45" xr:uid="{00000000-0005-0000-0000-000008000000}"/>
    <cellStyle name="Normal 20" xfId="46" xr:uid="{00000000-0005-0000-0000-000009000000}"/>
    <cellStyle name="Normal 22" xfId="47" xr:uid="{00000000-0005-0000-0000-00000A000000}"/>
    <cellStyle name="Normal 25" xfId="48" xr:uid="{00000000-0005-0000-0000-00000B000000}"/>
    <cellStyle name="Normal 27" xfId="49" xr:uid="{00000000-0005-0000-0000-00000C000000}"/>
    <cellStyle name="Normal 29" xfId="50" xr:uid="{00000000-0005-0000-0000-00000D000000}"/>
    <cellStyle name="Normal 3" xfId="51" xr:uid="{00000000-0005-0000-0000-00000E000000}"/>
    <cellStyle name="Normal 32" xfId="52" xr:uid="{00000000-0005-0000-0000-00000F000000}"/>
    <cellStyle name="Normal 34" xfId="53" xr:uid="{00000000-0005-0000-0000-000010000000}"/>
    <cellStyle name="Normal 36" xfId="54" xr:uid="{00000000-0005-0000-0000-000011000000}"/>
    <cellStyle name="Normal 38" xfId="55" xr:uid="{00000000-0005-0000-0000-000012000000}"/>
    <cellStyle name="Normal 4" xfId="56" xr:uid="{00000000-0005-0000-0000-000013000000}"/>
    <cellStyle name="Normal 40" xfId="57" xr:uid="{00000000-0005-0000-0000-000014000000}"/>
    <cellStyle name="Normal 42" xfId="58" xr:uid="{00000000-0005-0000-0000-000015000000}"/>
    <cellStyle name="Normal 44" xfId="59" xr:uid="{00000000-0005-0000-0000-000016000000}"/>
    <cellStyle name="Normal 46" xfId="60" xr:uid="{00000000-0005-0000-0000-000017000000}"/>
    <cellStyle name="Normal 49 3" xfId="5" xr:uid="{00000000-0005-0000-0000-000018000000}"/>
    <cellStyle name="Normal 5" xfId="61" xr:uid="{00000000-0005-0000-0000-000019000000}"/>
    <cellStyle name="Normal 6" xfId="62" xr:uid="{00000000-0005-0000-0000-00001A000000}"/>
    <cellStyle name="Normal 9" xfId="63" xr:uid="{00000000-0005-0000-0000-00001B000000}"/>
    <cellStyle name="Normalno" xfId="0" builtinId="0"/>
    <cellStyle name="Normalno 2" xfId="4" xr:uid="{00000000-0005-0000-0000-00001C000000}"/>
    <cellStyle name="Normalno 2 10" xfId="125" xr:uid="{00000000-0005-0000-0000-00001D000000}"/>
    <cellStyle name="Normalno 2 2" xfId="6" xr:uid="{00000000-0005-0000-0000-00001E000000}"/>
    <cellStyle name="Normalno 2 2 2" xfId="8" xr:uid="{00000000-0005-0000-0000-00001F000000}"/>
    <cellStyle name="Normalno 2 2 2 2" xfId="17" xr:uid="{00000000-0005-0000-0000-000020000000}"/>
    <cellStyle name="Normalno 2 2 2 2 2" xfId="30" xr:uid="{00000000-0005-0000-0000-000021000000}"/>
    <cellStyle name="Normalno 2 2 2 2 2 2" xfId="103" xr:uid="{00000000-0005-0000-0000-000022000000}"/>
    <cellStyle name="Normalno 2 2 2 2 2 2 2" xfId="188" xr:uid="{00000000-0005-0000-0000-000023000000}"/>
    <cellStyle name="Normalno 2 2 2 2 2 3" xfId="146" xr:uid="{00000000-0005-0000-0000-000024000000}"/>
    <cellStyle name="Normalno 2 2 2 2 3" xfId="79" xr:uid="{00000000-0005-0000-0000-000025000000}"/>
    <cellStyle name="Normalno 2 2 2 2 3 2" xfId="122" xr:uid="{00000000-0005-0000-0000-000026000000}"/>
    <cellStyle name="Normalno 2 2 2 2 3 2 2" xfId="206" xr:uid="{00000000-0005-0000-0000-000027000000}"/>
    <cellStyle name="Normalno 2 2 2 2 3 3" xfId="164" xr:uid="{00000000-0005-0000-0000-000028000000}"/>
    <cellStyle name="Normalno 2 2 2 2 4" xfId="91" xr:uid="{00000000-0005-0000-0000-000029000000}"/>
    <cellStyle name="Normalno 2 2 2 2 4 2" xfId="176" xr:uid="{00000000-0005-0000-0000-00002A000000}"/>
    <cellStyle name="Normalno 2 2 2 2 5" xfId="134" xr:uid="{00000000-0005-0000-0000-00002B000000}"/>
    <cellStyle name="Normalno 2 2 2 3" xfId="23" xr:uid="{00000000-0005-0000-0000-00002C000000}"/>
    <cellStyle name="Normalno 2 2 2 3 2" xfId="97" xr:uid="{00000000-0005-0000-0000-00002D000000}"/>
    <cellStyle name="Normalno 2 2 2 3 2 2" xfId="182" xr:uid="{00000000-0005-0000-0000-00002E000000}"/>
    <cellStyle name="Normalno 2 2 2 3 3" xfId="140" xr:uid="{00000000-0005-0000-0000-00002F000000}"/>
    <cellStyle name="Normalno 2 2 2 4" xfId="36" xr:uid="{00000000-0005-0000-0000-000030000000}"/>
    <cellStyle name="Normalno 2 2 2 4 2" xfId="109" xr:uid="{00000000-0005-0000-0000-000031000000}"/>
    <cellStyle name="Normalno 2 2 2 4 2 2" xfId="194" xr:uid="{00000000-0005-0000-0000-000032000000}"/>
    <cellStyle name="Normalno 2 2 2 4 3" xfId="152" xr:uid="{00000000-0005-0000-0000-000033000000}"/>
    <cellStyle name="Normalno 2 2 2 5" xfId="72" xr:uid="{00000000-0005-0000-0000-000034000000}"/>
    <cellStyle name="Normalno 2 2 2 5 2" xfId="115" xr:uid="{00000000-0005-0000-0000-000035000000}"/>
    <cellStyle name="Normalno 2 2 2 5 2 2" xfId="200" xr:uid="{00000000-0005-0000-0000-000036000000}"/>
    <cellStyle name="Normalno 2 2 2 5 3" xfId="158" xr:uid="{00000000-0005-0000-0000-000037000000}"/>
    <cellStyle name="Normalno 2 2 2 6" xfId="85" xr:uid="{00000000-0005-0000-0000-000038000000}"/>
    <cellStyle name="Normalno 2 2 2 6 2" xfId="170" xr:uid="{00000000-0005-0000-0000-000039000000}"/>
    <cellStyle name="Normalno 2 2 2 7" xfId="128" xr:uid="{00000000-0005-0000-0000-00003A000000}"/>
    <cellStyle name="Normalno 2 2 3" xfId="10" xr:uid="{00000000-0005-0000-0000-00003B000000}"/>
    <cellStyle name="Normalno 2 2 3 2" xfId="19" xr:uid="{00000000-0005-0000-0000-00003C000000}"/>
    <cellStyle name="Normalno 2 2 3 2 2" xfId="32" xr:uid="{00000000-0005-0000-0000-00003D000000}"/>
    <cellStyle name="Normalno 2 2 3 2 2 2" xfId="105" xr:uid="{00000000-0005-0000-0000-00003E000000}"/>
    <cellStyle name="Normalno 2 2 3 2 2 2 2" xfId="190" xr:uid="{00000000-0005-0000-0000-00003F000000}"/>
    <cellStyle name="Normalno 2 2 3 2 2 3" xfId="148" xr:uid="{00000000-0005-0000-0000-000040000000}"/>
    <cellStyle name="Normalno 2 2 3 2 3" xfId="81" xr:uid="{00000000-0005-0000-0000-000041000000}"/>
    <cellStyle name="Normalno 2 2 3 2 3 2" xfId="124" xr:uid="{00000000-0005-0000-0000-000042000000}"/>
    <cellStyle name="Normalno 2 2 3 2 3 2 2" xfId="208" xr:uid="{00000000-0005-0000-0000-000043000000}"/>
    <cellStyle name="Normalno 2 2 3 2 3 3" xfId="166" xr:uid="{00000000-0005-0000-0000-000044000000}"/>
    <cellStyle name="Normalno 2 2 3 2 4" xfId="93" xr:uid="{00000000-0005-0000-0000-000045000000}"/>
    <cellStyle name="Normalno 2 2 3 2 4 2" xfId="178" xr:uid="{00000000-0005-0000-0000-000046000000}"/>
    <cellStyle name="Normalno 2 2 3 2 5" xfId="136" xr:uid="{00000000-0005-0000-0000-000047000000}"/>
    <cellStyle name="Normalno 2 2 3 3" xfId="25" xr:uid="{00000000-0005-0000-0000-000048000000}"/>
    <cellStyle name="Normalno 2 2 3 3 2" xfId="99" xr:uid="{00000000-0005-0000-0000-000049000000}"/>
    <cellStyle name="Normalno 2 2 3 3 2 2" xfId="184" xr:uid="{00000000-0005-0000-0000-00004A000000}"/>
    <cellStyle name="Normalno 2 2 3 3 3" xfId="142" xr:uid="{00000000-0005-0000-0000-00004B000000}"/>
    <cellStyle name="Normalno 2 2 3 4" xfId="38" xr:uid="{00000000-0005-0000-0000-00004C000000}"/>
    <cellStyle name="Normalno 2 2 3 4 2" xfId="111" xr:uid="{00000000-0005-0000-0000-00004D000000}"/>
    <cellStyle name="Normalno 2 2 3 4 2 2" xfId="196" xr:uid="{00000000-0005-0000-0000-00004E000000}"/>
    <cellStyle name="Normalno 2 2 3 4 3" xfId="154" xr:uid="{00000000-0005-0000-0000-00004F000000}"/>
    <cellStyle name="Normalno 2 2 3 5" xfId="74" xr:uid="{00000000-0005-0000-0000-000050000000}"/>
    <cellStyle name="Normalno 2 2 3 5 2" xfId="117" xr:uid="{00000000-0005-0000-0000-000051000000}"/>
    <cellStyle name="Normalno 2 2 3 5 2 2" xfId="202" xr:uid="{00000000-0005-0000-0000-000052000000}"/>
    <cellStyle name="Normalno 2 2 3 5 3" xfId="160" xr:uid="{00000000-0005-0000-0000-000053000000}"/>
    <cellStyle name="Normalno 2 2 3 6" xfId="87" xr:uid="{00000000-0005-0000-0000-000054000000}"/>
    <cellStyle name="Normalno 2 2 3 6 2" xfId="172" xr:uid="{00000000-0005-0000-0000-000055000000}"/>
    <cellStyle name="Normalno 2 2 3 7" xfId="130" xr:uid="{00000000-0005-0000-0000-000056000000}"/>
    <cellStyle name="Normalno 2 2 4" xfId="15" xr:uid="{00000000-0005-0000-0000-000057000000}"/>
    <cellStyle name="Normalno 2 2 4 2" xfId="28" xr:uid="{00000000-0005-0000-0000-000058000000}"/>
    <cellStyle name="Normalno 2 2 4 2 2" xfId="101" xr:uid="{00000000-0005-0000-0000-000059000000}"/>
    <cellStyle name="Normalno 2 2 4 2 2 2" xfId="186" xr:uid="{00000000-0005-0000-0000-00005A000000}"/>
    <cellStyle name="Normalno 2 2 4 2 3" xfId="144" xr:uid="{00000000-0005-0000-0000-00005B000000}"/>
    <cellStyle name="Normalno 2 2 4 3" xfId="77" xr:uid="{00000000-0005-0000-0000-00005C000000}"/>
    <cellStyle name="Normalno 2 2 4 3 2" xfId="120" xr:uid="{00000000-0005-0000-0000-00005D000000}"/>
    <cellStyle name="Normalno 2 2 4 3 2 2" xfId="204" xr:uid="{00000000-0005-0000-0000-00005E000000}"/>
    <cellStyle name="Normalno 2 2 4 3 3" xfId="162" xr:uid="{00000000-0005-0000-0000-00005F000000}"/>
    <cellStyle name="Normalno 2 2 4 4" xfId="89" xr:uid="{00000000-0005-0000-0000-000060000000}"/>
    <cellStyle name="Normalno 2 2 4 4 2" xfId="174" xr:uid="{00000000-0005-0000-0000-000061000000}"/>
    <cellStyle name="Normalno 2 2 4 5" xfId="132" xr:uid="{00000000-0005-0000-0000-000062000000}"/>
    <cellStyle name="Normalno 2 2 5" xfId="21" xr:uid="{00000000-0005-0000-0000-000063000000}"/>
    <cellStyle name="Normalno 2 2 5 2" xfId="95" xr:uid="{00000000-0005-0000-0000-000064000000}"/>
    <cellStyle name="Normalno 2 2 5 2 2" xfId="180" xr:uid="{00000000-0005-0000-0000-000065000000}"/>
    <cellStyle name="Normalno 2 2 5 3" xfId="138" xr:uid="{00000000-0005-0000-0000-000066000000}"/>
    <cellStyle name="Normalno 2 2 6" xfId="34" xr:uid="{00000000-0005-0000-0000-000067000000}"/>
    <cellStyle name="Normalno 2 2 6 2" xfId="107" xr:uid="{00000000-0005-0000-0000-000068000000}"/>
    <cellStyle name="Normalno 2 2 6 2 2" xfId="192" xr:uid="{00000000-0005-0000-0000-000069000000}"/>
    <cellStyle name="Normalno 2 2 6 3" xfId="150" xr:uid="{00000000-0005-0000-0000-00006A000000}"/>
    <cellStyle name="Normalno 2 2 7" xfId="70" xr:uid="{00000000-0005-0000-0000-00006B000000}"/>
    <cellStyle name="Normalno 2 2 7 2" xfId="113" xr:uid="{00000000-0005-0000-0000-00006C000000}"/>
    <cellStyle name="Normalno 2 2 7 2 2" xfId="198" xr:uid="{00000000-0005-0000-0000-00006D000000}"/>
    <cellStyle name="Normalno 2 2 7 3" xfId="156" xr:uid="{00000000-0005-0000-0000-00006E000000}"/>
    <cellStyle name="Normalno 2 2 8" xfId="83" xr:uid="{00000000-0005-0000-0000-00006F000000}"/>
    <cellStyle name="Normalno 2 2 8 2" xfId="168" xr:uid="{00000000-0005-0000-0000-000070000000}"/>
    <cellStyle name="Normalno 2 2 9" xfId="126" xr:uid="{00000000-0005-0000-0000-000071000000}"/>
    <cellStyle name="Normalno 2 3" xfId="7" xr:uid="{00000000-0005-0000-0000-000072000000}"/>
    <cellStyle name="Normalno 2 3 2" xfId="16" xr:uid="{00000000-0005-0000-0000-000073000000}"/>
    <cellStyle name="Normalno 2 3 2 2" xfId="29" xr:uid="{00000000-0005-0000-0000-000074000000}"/>
    <cellStyle name="Normalno 2 3 2 2 2" xfId="102" xr:uid="{00000000-0005-0000-0000-000075000000}"/>
    <cellStyle name="Normalno 2 3 2 2 2 2" xfId="187" xr:uid="{00000000-0005-0000-0000-000076000000}"/>
    <cellStyle name="Normalno 2 3 2 2 3" xfId="145" xr:uid="{00000000-0005-0000-0000-000077000000}"/>
    <cellStyle name="Normalno 2 3 2 3" xfId="78" xr:uid="{00000000-0005-0000-0000-000078000000}"/>
    <cellStyle name="Normalno 2 3 2 3 2" xfId="121" xr:uid="{00000000-0005-0000-0000-000079000000}"/>
    <cellStyle name="Normalno 2 3 2 3 2 2" xfId="205" xr:uid="{00000000-0005-0000-0000-00007A000000}"/>
    <cellStyle name="Normalno 2 3 2 3 3" xfId="163" xr:uid="{00000000-0005-0000-0000-00007B000000}"/>
    <cellStyle name="Normalno 2 3 2 4" xfId="90" xr:uid="{00000000-0005-0000-0000-00007C000000}"/>
    <cellStyle name="Normalno 2 3 2 4 2" xfId="175" xr:uid="{00000000-0005-0000-0000-00007D000000}"/>
    <cellStyle name="Normalno 2 3 2 5" xfId="133" xr:uid="{00000000-0005-0000-0000-00007E000000}"/>
    <cellStyle name="Normalno 2 3 3" xfId="22" xr:uid="{00000000-0005-0000-0000-00007F000000}"/>
    <cellStyle name="Normalno 2 3 3 2" xfId="96" xr:uid="{00000000-0005-0000-0000-000080000000}"/>
    <cellStyle name="Normalno 2 3 3 2 2" xfId="181" xr:uid="{00000000-0005-0000-0000-000081000000}"/>
    <cellStyle name="Normalno 2 3 3 3" xfId="139" xr:uid="{00000000-0005-0000-0000-000082000000}"/>
    <cellStyle name="Normalno 2 3 4" xfId="35" xr:uid="{00000000-0005-0000-0000-000083000000}"/>
    <cellStyle name="Normalno 2 3 4 2" xfId="108" xr:uid="{00000000-0005-0000-0000-000084000000}"/>
    <cellStyle name="Normalno 2 3 4 2 2" xfId="193" xr:uid="{00000000-0005-0000-0000-000085000000}"/>
    <cellStyle name="Normalno 2 3 4 3" xfId="151" xr:uid="{00000000-0005-0000-0000-000086000000}"/>
    <cellStyle name="Normalno 2 3 5" xfId="71" xr:uid="{00000000-0005-0000-0000-000087000000}"/>
    <cellStyle name="Normalno 2 3 5 2" xfId="114" xr:uid="{00000000-0005-0000-0000-000088000000}"/>
    <cellStyle name="Normalno 2 3 5 2 2" xfId="199" xr:uid="{00000000-0005-0000-0000-000089000000}"/>
    <cellStyle name="Normalno 2 3 5 3" xfId="157" xr:uid="{00000000-0005-0000-0000-00008A000000}"/>
    <cellStyle name="Normalno 2 3 6" xfId="84" xr:uid="{00000000-0005-0000-0000-00008B000000}"/>
    <cellStyle name="Normalno 2 3 6 2" xfId="169" xr:uid="{00000000-0005-0000-0000-00008C000000}"/>
    <cellStyle name="Normalno 2 3 7" xfId="127" xr:uid="{00000000-0005-0000-0000-00008D000000}"/>
    <cellStyle name="Normalno 2 4" xfId="9" xr:uid="{00000000-0005-0000-0000-00008E000000}"/>
    <cellStyle name="Normalno 2 4 2" xfId="18" xr:uid="{00000000-0005-0000-0000-00008F000000}"/>
    <cellStyle name="Normalno 2 4 2 2" xfId="31" xr:uid="{00000000-0005-0000-0000-000090000000}"/>
    <cellStyle name="Normalno 2 4 2 2 2" xfId="104" xr:uid="{00000000-0005-0000-0000-000091000000}"/>
    <cellStyle name="Normalno 2 4 2 2 2 2" xfId="189" xr:uid="{00000000-0005-0000-0000-000092000000}"/>
    <cellStyle name="Normalno 2 4 2 2 3" xfId="147" xr:uid="{00000000-0005-0000-0000-000093000000}"/>
    <cellStyle name="Normalno 2 4 2 3" xfId="80" xr:uid="{00000000-0005-0000-0000-000094000000}"/>
    <cellStyle name="Normalno 2 4 2 3 2" xfId="123" xr:uid="{00000000-0005-0000-0000-000095000000}"/>
    <cellStyle name="Normalno 2 4 2 3 2 2" xfId="207" xr:uid="{00000000-0005-0000-0000-000096000000}"/>
    <cellStyle name="Normalno 2 4 2 3 3" xfId="165" xr:uid="{00000000-0005-0000-0000-000097000000}"/>
    <cellStyle name="Normalno 2 4 2 4" xfId="92" xr:uid="{00000000-0005-0000-0000-000098000000}"/>
    <cellStyle name="Normalno 2 4 2 4 2" xfId="177" xr:uid="{00000000-0005-0000-0000-000099000000}"/>
    <cellStyle name="Normalno 2 4 2 5" xfId="135" xr:uid="{00000000-0005-0000-0000-00009A000000}"/>
    <cellStyle name="Normalno 2 4 3" xfId="24" xr:uid="{00000000-0005-0000-0000-00009B000000}"/>
    <cellStyle name="Normalno 2 4 3 2" xfId="98" xr:uid="{00000000-0005-0000-0000-00009C000000}"/>
    <cellStyle name="Normalno 2 4 3 2 2" xfId="183" xr:uid="{00000000-0005-0000-0000-00009D000000}"/>
    <cellStyle name="Normalno 2 4 3 3" xfId="141" xr:uid="{00000000-0005-0000-0000-00009E000000}"/>
    <cellStyle name="Normalno 2 4 4" xfId="37" xr:uid="{00000000-0005-0000-0000-00009F000000}"/>
    <cellStyle name="Normalno 2 4 4 2" xfId="110" xr:uid="{00000000-0005-0000-0000-0000A0000000}"/>
    <cellStyle name="Normalno 2 4 4 2 2" xfId="195" xr:uid="{00000000-0005-0000-0000-0000A1000000}"/>
    <cellStyle name="Normalno 2 4 4 3" xfId="153" xr:uid="{00000000-0005-0000-0000-0000A2000000}"/>
    <cellStyle name="Normalno 2 4 5" xfId="73" xr:uid="{00000000-0005-0000-0000-0000A3000000}"/>
    <cellStyle name="Normalno 2 4 5 2" xfId="116" xr:uid="{00000000-0005-0000-0000-0000A4000000}"/>
    <cellStyle name="Normalno 2 4 5 2 2" xfId="201" xr:uid="{00000000-0005-0000-0000-0000A5000000}"/>
    <cellStyle name="Normalno 2 4 5 3" xfId="159" xr:uid="{00000000-0005-0000-0000-0000A6000000}"/>
    <cellStyle name="Normalno 2 4 6" xfId="86" xr:uid="{00000000-0005-0000-0000-0000A7000000}"/>
    <cellStyle name="Normalno 2 4 6 2" xfId="171" xr:uid="{00000000-0005-0000-0000-0000A8000000}"/>
    <cellStyle name="Normalno 2 4 7" xfId="129" xr:uid="{00000000-0005-0000-0000-0000A9000000}"/>
    <cellStyle name="Normalno 2 5" xfId="14" xr:uid="{00000000-0005-0000-0000-0000AA000000}"/>
    <cellStyle name="Normalno 2 5 2" xfId="27" xr:uid="{00000000-0005-0000-0000-0000AB000000}"/>
    <cellStyle name="Normalno 2 5 2 2" xfId="100" xr:uid="{00000000-0005-0000-0000-0000AC000000}"/>
    <cellStyle name="Normalno 2 5 2 2 2" xfId="185" xr:uid="{00000000-0005-0000-0000-0000AD000000}"/>
    <cellStyle name="Normalno 2 5 2 3" xfId="143" xr:uid="{00000000-0005-0000-0000-0000AE000000}"/>
    <cellStyle name="Normalno 2 5 3" xfId="76" xr:uid="{00000000-0005-0000-0000-0000AF000000}"/>
    <cellStyle name="Normalno 2 5 3 2" xfId="119" xr:uid="{00000000-0005-0000-0000-0000B0000000}"/>
    <cellStyle name="Normalno 2 5 3 2 2" xfId="203" xr:uid="{00000000-0005-0000-0000-0000B1000000}"/>
    <cellStyle name="Normalno 2 5 3 3" xfId="161" xr:uid="{00000000-0005-0000-0000-0000B2000000}"/>
    <cellStyle name="Normalno 2 5 4" xfId="88" xr:uid="{00000000-0005-0000-0000-0000B3000000}"/>
    <cellStyle name="Normalno 2 5 4 2" xfId="173" xr:uid="{00000000-0005-0000-0000-0000B4000000}"/>
    <cellStyle name="Normalno 2 5 5" xfId="131" xr:uid="{00000000-0005-0000-0000-0000B5000000}"/>
    <cellStyle name="Normalno 2 6" xfId="20" xr:uid="{00000000-0005-0000-0000-0000B6000000}"/>
    <cellStyle name="Normalno 2 6 2" xfId="94" xr:uid="{00000000-0005-0000-0000-0000B7000000}"/>
    <cellStyle name="Normalno 2 6 2 2" xfId="179" xr:uid="{00000000-0005-0000-0000-0000B8000000}"/>
    <cellStyle name="Normalno 2 6 3" xfId="137" xr:uid="{00000000-0005-0000-0000-0000B9000000}"/>
    <cellStyle name="Normalno 2 7" xfId="33" xr:uid="{00000000-0005-0000-0000-0000BA000000}"/>
    <cellStyle name="Normalno 2 7 2" xfId="106" xr:uid="{00000000-0005-0000-0000-0000BB000000}"/>
    <cellStyle name="Normalno 2 7 2 2" xfId="191" xr:uid="{00000000-0005-0000-0000-0000BC000000}"/>
    <cellStyle name="Normalno 2 7 3" xfId="149" xr:uid="{00000000-0005-0000-0000-0000BD000000}"/>
    <cellStyle name="Normalno 2 8" xfId="69" xr:uid="{00000000-0005-0000-0000-0000BE000000}"/>
    <cellStyle name="Normalno 2 8 2" xfId="112" xr:uid="{00000000-0005-0000-0000-0000BF000000}"/>
    <cellStyle name="Normalno 2 8 2 2" xfId="197" xr:uid="{00000000-0005-0000-0000-0000C0000000}"/>
    <cellStyle name="Normalno 2 8 3" xfId="155" xr:uid="{00000000-0005-0000-0000-0000C1000000}"/>
    <cellStyle name="Normalno 2 9" xfId="82" xr:uid="{00000000-0005-0000-0000-0000C2000000}"/>
    <cellStyle name="Normalno 2 9 2" xfId="167" xr:uid="{00000000-0005-0000-0000-0000C3000000}"/>
    <cellStyle name="Normalno 3" xfId="11" xr:uid="{00000000-0005-0000-0000-0000C4000000}"/>
    <cellStyle name="Normalno 4" xfId="13" xr:uid="{00000000-0005-0000-0000-0000C5000000}"/>
    <cellStyle name="Normalno 4 2" xfId="26" xr:uid="{00000000-0005-0000-0000-0000C6000000}"/>
    <cellStyle name="Normalno 4 3" xfId="75" xr:uid="{00000000-0005-0000-0000-0000C7000000}"/>
    <cellStyle name="Normalno 4 3 2" xfId="118" xr:uid="{00000000-0005-0000-0000-0000C8000000}"/>
    <cellStyle name="Obično_0+443" xfId="2" xr:uid="{00000000-0005-0000-0000-0000C9000000}"/>
    <cellStyle name="Percent 2" xfId="65" xr:uid="{00000000-0005-0000-0000-0000CA000000}"/>
    <cellStyle name="Percent 2 10" xfId="66" xr:uid="{00000000-0005-0000-0000-0000CB000000}"/>
    <cellStyle name="Percent 2 31" xfId="67" xr:uid="{00000000-0005-0000-0000-0000CC000000}"/>
    <cellStyle name="Postotak 2" xfId="64" xr:uid="{00000000-0005-0000-0000-0000CD000000}"/>
    <cellStyle name="STAVKE" xfId="1" xr:uid="{00000000-0005-0000-0000-0000CE000000}"/>
    <cellStyle name="Ukupno" xfId="68" xr:uid="{00000000-0005-0000-0000-0000CF000000}"/>
    <cellStyle name="Zarez 2" xfId="12" xr:uid="{00000000-0005-0000-0000-0000D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indexed="16"/>
  </sheetPr>
  <dimension ref="A1:H88"/>
  <sheetViews>
    <sheetView tabSelected="1" view="pageBreakPreview" zoomScaleNormal="100" zoomScaleSheetLayoutView="100" workbookViewId="0">
      <pane ySplit="7" topLeftCell="A59" activePane="bottomLeft" state="frozen"/>
      <selection pane="bottomLeft" activeCell="G73" sqref="G73"/>
    </sheetView>
  </sheetViews>
  <sheetFormatPr defaultColWidth="8.88671875" defaultRowHeight="10.5"/>
  <cols>
    <col min="1" max="1" width="5.77734375" style="59" customWidth="1"/>
    <col min="2" max="2" width="7.33203125" style="59" customWidth="1"/>
    <col min="3" max="3" width="40.88671875" style="60" customWidth="1"/>
    <col min="4" max="4" width="5.77734375" style="61" customWidth="1"/>
    <col min="5" max="5" width="7.77734375" style="62" customWidth="1"/>
    <col min="6" max="6" width="8.33203125" style="63" bestFit="1" customWidth="1"/>
    <col min="7" max="8" width="10.77734375" style="13" customWidth="1"/>
    <col min="9" max="16384" width="8.88671875" style="4"/>
  </cols>
  <sheetData>
    <row r="1" spans="1:8" ht="15" customHeight="1">
      <c r="A1" s="66" t="s">
        <v>55</v>
      </c>
      <c r="B1" s="2"/>
      <c r="C1" s="64" t="s">
        <v>73</v>
      </c>
      <c r="D1" s="1"/>
      <c r="E1" s="1"/>
      <c r="F1" s="1"/>
      <c r="G1" s="1"/>
      <c r="H1" s="1"/>
    </row>
    <row r="2" spans="1:8" ht="15" customHeight="1">
      <c r="A2" s="66" t="s">
        <v>56</v>
      </c>
      <c r="B2" s="2"/>
      <c r="C2" s="64" t="s">
        <v>94</v>
      </c>
      <c r="D2" s="65"/>
      <c r="E2" s="65"/>
      <c r="F2" s="65"/>
      <c r="G2" s="65"/>
      <c r="H2" s="65"/>
    </row>
    <row r="3" spans="1:8" ht="15" customHeight="1">
      <c r="A3" s="64" t="s">
        <v>57</v>
      </c>
      <c r="B3" s="2"/>
      <c r="C3" s="64" t="s">
        <v>82</v>
      </c>
      <c r="D3" s="2"/>
      <c r="E3" s="2"/>
      <c r="F3" s="2"/>
      <c r="G3" s="2"/>
      <c r="H3" s="2"/>
    </row>
    <row r="4" spans="1:8" ht="15" customHeight="1">
      <c r="A4" s="64" t="s">
        <v>58</v>
      </c>
      <c r="B4" s="2"/>
      <c r="C4" s="64" t="s">
        <v>95</v>
      </c>
      <c r="D4" s="2"/>
      <c r="E4" s="2"/>
      <c r="F4" s="2"/>
      <c r="G4" s="2"/>
      <c r="H4" s="2"/>
    </row>
    <row r="5" spans="1:8" s="5" customFormat="1" ht="15" customHeight="1">
      <c r="A5" s="3"/>
      <c r="B5" s="2"/>
      <c r="C5" s="64" t="s">
        <v>96</v>
      </c>
      <c r="D5" s="2"/>
      <c r="E5" s="2"/>
      <c r="F5" s="2"/>
      <c r="G5" s="2"/>
      <c r="H5" s="2"/>
    </row>
    <row r="6" spans="1:8" s="5" customFormat="1" ht="12.75" customHeight="1" thickBot="1">
      <c r="A6" s="6"/>
      <c r="B6" s="6"/>
      <c r="C6" s="6"/>
      <c r="D6" s="6"/>
      <c r="E6" s="6"/>
      <c r="F6" s="6"/>
      <c r="G6" s="6"/>
      <c r="H6" s="129"/>
    </row>
    <row r="7" spans="1:8" s="12" customFormat="1" ht="35.25" customHeight="1" thickBot="1">
      <c r="A7" s="7" t="s">
        <v>3</v>
      </c>
      <c r="B7" s="8" t="s">
        <v>4</v>
      </c>
      <c r="C7" s="9" t="s">
        <v>19</v>
      </c>
      <c r="D7" s="10" t="s">
        <v>5</v>
      </c>
      <c r="E7" s="10" t="s">
        <v>6</v>
      </c>
      <c r="F7" s="10" t="s">
        <v>65</v>
      </c>
      <c r="G7" s="11" t="s">
        <v>7</v>
      </c>
      <c r="H7" s="130"/>
    </row>
    <row r="8" spans="1:8" ht="9" customHeight="1">
      <c r="A8" s="14"/>
      <c r="B8" s="15"/>
      <c r="C8" s="16"/>
      <c r="D8" s="17"/>
      <c r="E8" s="18"/>
      <c r="F8" s="19"/>
      <c r="G8" s="20"/>
      <c r="H8" s="20"/>
    </row>
    <row r="9" spans="1:8" s="22" customFormat="1" ht="12.75">
      <c r="A9" s="15"/>
      <c r="B9" s="15"/>
      <c r="C9" s="21" t="s">
        <v>54</v>
      </c>
      <c r="D9" s="17"/>
      <c r="E9" s="18"/>
      <c r="F9" s="19"/>
      <c r="G9" s="20"/>
      <c r="H9" s="20"/>
    </row>
    <row r="10" spans="1:8" s="22" customFormat="1" ht="41.1" customHeight="1">
      <c r="A10" s="15"/>
      <c r="B10" s="15"/>
      <c r="C10" s="21" t="s">
        <v>26</v>
      </c>
      <c r="D10" s="17"/>
      <c r="E10" s="18"/>
      <c r="F10" s="19"/>
      <c r="G10" s="20"/>
      <c r="H10" s="20"/>
    </row>
    <row r="11" spans="1:8" s="22" customFormat="1" ht="41.1" customHeight="1">
      <c r="A11" s="15"/>
      <c r="B11" s="15"/>
      <c r="C11" s="21" t="s">
        <v>38</v>
      </c>
      <c r="D11" s="17"/>
      <c r="E11" s="18"/>
      <c r="F11" s="19"/>
      <c r="G11" s="20"/>
      <c r="H11" s="20"/>
    </row>
    <row r="12" spans="1:8" s="22" customFormat="1" ht="68.099999999999994" customHeight="1">
      <c r="A12" s="15"/>
      <c r="B12" s="15"/>
      <c r="C12" s="21" t="s">
        <v>45</v>
      </c>
      <c r="D12" s="17"/>
      <c r="E12" s="18"/>
      <c r="F12" s="19"/>
      <c r="G12" s="20"/>
      <c r="H12" s="20"/>
    </row>
    <row r="13" spans="1:8" s="22" customFormat="1" ht="95.1" customHeight="1">
      <c r="A13" s="15"/>
      <c r="B13" s="15"/>
      <c r="C13" s="21" t="s">
        <v>30</v>
      </c>
      <c r="D13" s="17"/>
      <c r="E13" s="18"/>
      <c r="F13" s="19"/>
      <c r="G13" s="20"/>
      <c r="H13" s="20"/>
    </row>
    <row r="14" spans="1:8" s="22" customFormat="1" ht="68.099999999999994" customHeight="1">
      <c r="A14" s="15"/>
      <c r="B14" s="15"/>
      <c r="C14" s="21" t="s">
        <v>46</v>
      </c>
      <c r="D14" s="17"/>
      <c r="E14" s="18"/>
      <c r="F14" s="19"/>
      <c r="G14" s="20"/>
      <c r="H14" s="20"/>
    </row>
    <row r="15" spans="1:8" s="22" customFormat="1" ht="54.95" customHeight="1">
      <c r="A15" s="15"/>
      <c r="B15" s="15"/>
      <c r="C15" s="21" t="s">
        <v>41</v>
      </c>
      <c r="D15" s="17"/>
      <c r="E15" s="18"/>
      <c r="F15" s="19"/>
      <c r="G15" s="20"/>
      <c r="H15" s="20"/>
    </row>
    <row r="16" spans="1:8" s="22" customFormat="1" ht="153">
      <c r="A16" s="15"/>
      <c r="B16" s="15"/>
      <c r="C16" s="21" t="s">
        <v>47</v>
      </c>
      <c r="D16" s="17"/>
      <c r="E16" s="18"/>
      <c r="F16" s="19"/>
      <c r="G16" s="20"/>
      <c r="H16" s="20"/>
    </row>
    <row r="17" spans="1:8" s="22" customFormat="1" ht="54.95" customHeight="1">
      <c r="A17" s="15"/>
      <c r="B17" s="15"/>
      <c r="C17" s="21" t="s">
        <v>48</v>
      </c>
      <c r="D17" s="17"/>
      <c r="E17" s="18"/>
      <c r="F17" s="19"/>
      <c r="G17" s="20"/>
      <c r="H17" s="20"/>
    </row>
    <row r="18" spans="1:8" s="22" customFormat="1" ht="12.75">
      <c r="A18" s="15"/>
      <c r="B18" s="15"/>
      <c r="C18" s="21"/>
      <c r="D18" s="17"/>
      <c r="E18" s="18"/>
      <c r="F18" s="19"/>
      <c r="G18" s="20"/>
      <c r="H18" s="20"/>
    </row>
    <row r="19" spans="1:8" s="28" customFormat="1" ht="12.75" customHeight="1">
      <c r="A19" s="23" t="s">
        <v>15</v>
      </c>
      <c r="B19" s="23"/>
      <c r="C19" s="24" t="s">
        <v>10</v>
      </c>
      <c r="D19" s="25"/>
      <c r="E19" s="26"/>
      <c r="F19" s="26"/>
      <c r="G19" s="27"/>
      <c r="H19" s="131"/>
    </row>
    <row r="20" spans="1:8" s="22" customFormat="1" ht="11.25" customHeight="1">
      <c r="A20" s="15"/>
      <c r="B20" s="15"/>
      <c r="C20" s="29"/>
      <c r="D20" s="30"/>
      <c r="E20" s="19"/>
      <c r="F20" s="19"/>
      <c r="G20" s="31"/>
      <c r="H20" s="31"/>
    </row>
    <row r="21" spans="1:8" s="22" customFormat="1" ht="12.75">
      <c r="A21" s="15"/>
      <c r="B21" s="32" t="s">
        <v>21</v>
      </c>
      <c r="C21" s="33" t="s">
        <v>22</v>
      </c>
      <c r="D21" s="17"/>
      <c r="E21" s="18"/>
      <c r="F21" s="19"/>
      <c r="G21" s="31"/>
      <c r="H21" s="31"/>
    </row>
    <row r="22" spans="1:8" s="22" customFormat="1" ht="12.75">
      <c r="A22" s="32" t="s">
        <v>23</v>
      </c>
      <c r="B22" s="32" t="s">
        <v>24</v>
      </c>
      <c r="C22" s="33" t="s">
        <v>25</v>
      </c>
      <c r="D22" s="17"/>
      <c r="E22" s="18"/>
      <c r="F22" s="19"/>
      <c r="G22" s="31"/>
      <c r="H22" s="31"/>
    </row>
    <row r="23" spans="1:8" s="22" customFormat="1" ht="114.75">
      <c r="A23" s="34"/>
      <c r="B23" s="34"/>
      <c r="C23" s="29" t="s">
        <v>64</v>
      </c>
      <c r="D23" s="30"/>
      <c r="E23" s="19"/>
      <c r="F23" s="19"/>
      <c r="G23" s="35"/>
      <c r="H23" s="35"/>
    </row>
    <row r="24" spans="1:8" s="22" customFormat="1" ht="12.75">
      <c r="A24" s="34"/>
      <c r="B24" s="34"/>
      <c r="C24" s="29" t="s">
        <v>29</v>
      </c>
      <c r="D24" s="30"/>
      <c r="E24" s="19"/>
      <c r="F24" s="19"/>
      <c r="G24" s="35"/>
      <c r="H24" s="35"/>
    </row>
    <row r="25" spans="1:8" s="22" customFormat="1" ht="12.75">
      <c r="A25" s="36"/>
      <c r="B25" s="36"/>
      <c r="C25" s="37" t="s">
        <v>119</v>
      </c>
      <c r="D25" s="38" t="s">
        <v>40</v>
      </c>
      <c r="E25" s="39">
        <v>200</v>
      </c>
      <c r="F25" s="39"/>
      <c r="G25" s="40"/>
      <c r="H25" s="35"/>
    </row>
    <row r="26" spans="1:8" s="22" customFormat="1" ht="12.75">
      <c r="A26" s="32"/>
      <c r="B26" s="32"/>
      <c r="C26" s="43"/>
      <c r="D26" s="30"/>
      <c r="E26" s="19"/>
      <c r="F26" s="19"/>
      <c r="G26" s="35"/>
      <c r="H26" s="35"/>
    </row>
    <row r="27" spans="1:8" s="22" customFormat="1" ht="25.5">
      <c r="A27" s="44" t="s">
        <v>18</v>
      </c>
      <c r="B27" s="44" t="s">
        <v>31</v>
      </c>
      <c r="C27" s="29" t="s">
        <v>32</v>
      </c>
      <c r="D27" s="30"/>
      <c r="E27" s="19"/>
      <c r="F27" s="19"/>
      <c r="G27" s="35"/>
      <c r="H27" s="35"/>
    </row>
    <row r="28" spans="1:8" s="22" customFormat="1" ht="89.25">
      <c r="A28" s="34"/>
      <c r="B28" s="34"/>
      <c r="C28" s="29" t="s">
        <v>42</v>
      </c>
      <c r="D28" s="30"/>
      <c r="E28" s="19"/>
      <c r="F28" s="19"/>
      <c r="G28" s="35"/>
      <c r="H28" s="35"/>
    </row>
    <row r="29" spans="1:8" s="22" customFormat="1" ht="12.75">
      <c r="A29" s="32"/>
      <c r="B29" s="32"/>
      <c r="C29" s="29" t="s">
        <v>29</v>
      </c>
      <c r="D29" s="30"/>
      <c r="E29" s="19"/>
      <c r="F29" s="19"/>
      <c r="G29" s="35"/>
      <c r="H29" s="35"/>
    </row>
    <row r="30" spans="1:8" s="22" customFormat="1" ht="38.25">
      <c r="A30" s="44" t="s">
        <v>121</v>
      </c>
      <c r="B30" s="32"/>
      <c r="C30" s="29" t="s">
        <v>123</v>
      </c>
      <c r="D30" s="30" t="s">
        <v>40</v>
      </c>
      <c r="E30" s="143">
        <v>25</v>
      </c>
      <c r="F30" s="143"/>
      <c r="G30" s="35"/>
      <c r="H30" s="35"/>
    </row>
    <row r="31" spans="1:8" s="22" customFormat="1" ht="54.95" customHeight="1">
      <c r="A31" s="46" t="s">
        <v>122</v>
      </c>
      <c r="B31" s="36"/>
      <c r="C31" s="42" t="s">
        <v>87</v>
      </c>
      <c r="D31" s="38" t="s">
        <v>20</v>
      </c>
      <c r="E31" s="39">
        <v>5</v>
      </c>
      <c r="F31" s="39"/>
      <c r="G31" s="40"/>
      <c r="H31" s="35"/>
    </row>
    <row r="32" spans="1:8" s="22" customFormat="1" ht="12.75">
      <c r="A32" s="32"/>
      <c r="B32" s="32"/>
      <c r="C32" s="29"/>
      <c r="D32" s="30"/>
      <c r="E32" s="41"/>
      <c r="F32" s="19"/>
      <c r="G32" s="35"/>
      <c r="H32" s="35"/>
    </row>
    <row r="33" spans="1:8" s="22" customFormat="1" ht="25.5">
      <c r="A33" s="32" t="s">
        <v>43</v>
      </c>
      <c r="B33" s="32"/>
      <c r="C33" s="29" t="s">
        <v>66</v>
      </c>
      <c r="D33" s="30"/>
      <c r="E33" s="41"/>
      <c r="F33" s="19"/>
      <c r="G33" s="35"/>
      <c r="H33" s="35"/>
    </row>
    <row r="34" spans="1:8" s="22" customFormat="1" ht="51">
      <c r="A34" s="32"/>
      <c r="B34" s="32"/>
      <c r="C34" s="29" t="s">
        <v>67</v>
      </c>
      <c r="D34" s="30"/>
      <c r="E34" s="41"/>
      <c r="F34" s="19"/>
      <c r="G34" s="35"/>
      <c r="H34" s="35"/>
    </row>
    <row r="35" spans="1:8" s="22" customFormat="1" ht="12.75">
      <c r="A35" s="32"/>
      <c r="B35" s="32"/>
      <c r="C35" s="29" t="s">
        <v>29</v>
      </c>
      <c r="D35" s="30"/>
      <c r="E35" s="41"/>
      <c r="F35" s="19"/>
      <c r="G35" s="35"/>
      <c r="H35" s="35"/>
    </row>
    <row r="36" spans="1:8" s="22" customFormat="1" ht="30" customHeight="1">
      <c r="A36" s="32" t="s">
        <v>59</v>
      </c>
      <c r="B36" s="32"/>
      <c r="C36" s="29" t="s">
        <v>68</v>
      </c>
      <c r="D36" s="30" t="s">
        <v>27</v>
      </c>
      <c r="E36" s="41">
        <v>2</v>
      </c>
      <c r="F36" s="19"/>
      <c r="G36" s="35"/>
      <c r="H36" s="35"/>
    </row>
    <row r="37" spans="1:8" s="22" customFormat="1" ht="12.75">
      <c r="A37" s="32" t="s">
        <v>60</v>
      </c>
      <c r="B37" s="32"/>
      <c r="C37" s="29" t="s">
        <v>69</v>
      </c>
      <c r="D37" s="30" t="s">
        <v>62</v>
      </c>
      <c r="E37" s="41">
        <v>200</v>
      </c>
      <c r="F37" s="19"/>
      <c r="G37" s="35"/>
      <c r="H37" s="35"/>
    </row>
    <row r="38" spans="1:8" s="22" customFormat="1" ht="30" customHeight="1">
      <c r="A38" s="32" t="s">
        <v>61</v>
      </c>
      <c r="B38" s="32"/>
      <c r="C38" s="29" t="s">
        <v>76</v>
      </c>
      <c r="D38" s="30" t="s">
        <v>27</v>
      </c>
      <c r="E38" s="41">
        <v>2</v>
      </c>
      <c r="F38" s="19"/>
      <c r="G38" s="35"/>
      <c r="H38" s="35"/>
    </row>
    <row r="39" spans="1:8" s="22" customFormat="1" ht="63.75">
      <c r="A39" s="32" t="s">
        <v>74</v>
      </c>
      <c r="B39" s="32"/>
      <c r="C39" s="29" t="s">
        <v>127</v>
      </c>
      <c r="D39" s="30"/>
      <c r="E39" s="41"/>
      <c r="F39" s="142"/>
      <c r="G39" s="35"/>
      <c r="H39" s="35"/>
    </row>
    <row r="40" spans="1:8" s="22" customFormat="1" ht="25.5">
      <c r="A40" s="32" t="s">
        <v>128</v>
      </c>
      <c r="B40" s="32"/>
      <c r="C40" s="29" t="s">
        <v>129</v>
      </c>
      <c r="D40" s="30" t="s">
        <v>27</v>
      </c>
      <c r="E40" s="41">
        <v>8</v>
      </c>
      <c r="F40" s="142"/>
      <c r="G40" s="35"/>
      <c r="H40" s="35"/>
    </row>
    <row r="41" spans="1:8" s="22" customFormat="1" ht="63.75">
      <c r="A41" s="32" t="s">
        <v>133</v>
      </c>
      <c r="B41" s="32"/>
      <c r="C41" s="29" t="s">
        <v>130</v>
      </c>
      <c r="D41" s="30" t="s">
        <v>62</v>
      </c>
      <c r="E41" s="41">
        <v>300</v>
      </c>
      <c r="F41" s="142"/>
      <c r="G41" s="35"/>
      <c r="H41" s="35"/>
    </row>
    <row r="42" spans="1:8" s="22" customFormat="1" ht="114.75">
      <c r="A42" s="32" t="s">
        <v>134</v>
      </c>
      <c r="B42" s="32"/>
      <c r="C42" s="29" t="s">
        <v>132</v>
      </c>
      <c r="D42" s="30" t="s">
        <v>27</v>
      </c>
      <c r="E42" s="41">
        <f>E40</f>
        <v>8</v>
      </c>
      <c r="F42" s="142"/>
      <c r="G42" s="35"/>
      <c r="H42" s="35"/>
    </row>
    <row r="43" spans="1:8" s="22" customFormat="1" ht="51">
      <c r="A43" s="144" t="s">
        <v>126</v>
      </c>
      <c r="B43" s="34"/>
      <c r="C43" s="133" t="s">
        <v>135</v>
      </c>
      <c r="D43" s="134" t="s">
        <v>11</v>
      </c>
      <c r="E43" s="135">
        <v>75</v>
      </c>
      <c r="F43" s="135"/>
      <c r="G43" s="136"/>
      <c r="H43" s="35"/>
    </row>
    <row r="44" spans="1:8" s="22" customFormat="1" ht="38.25">
      <c r="A44" s="144" t="s">
        <v>139</v>
      </c>
      <c r="B44" s="34"/>
      <c r="C44" s="133" t="s">
        <v>136</v>
      </c>
      <c r="D44" s="134" t="s">
        <v>11</v>
      </c>
      <c r="E44" s="135">
        <v>10</v>
      </c>
      <c r="F44" s="135"/>
      <c r="G44" s="136"/>
      <c r="H44" s="35"/>
    </row>
    <row r="45" spans="1:8" s="22" customFormat="1" ht="25.5">
      <c r="A45" s="144"/>
      <c r="B45" s="34"/>
      <c r="C45" s="133" t="s">
        <v>137</v>
      </c>
      <c r="D45" s="134"/>
      <c r="E45" s="135"/>
      <c r="F45" s="135"/>
      <c r="G45" s="136"/>
      <c r="H45" s="35"/>
    </row>
    <row r="46" spans="1:8" s="22" customFormat="1" ht="25.5">
      <c r="A46" s="144" t="s">
        <v>140</v>
      </c>
      <c r="B46" s="34"/>
      <c r="C46" s="133" t="s">
        <v>138</v>
      </c>
      <c r="D46" s="134" t="s">
        <v>11</v>
      </c>
      <c r="E46" s="135">
        <f>E43+E44</f>
        <v>85</v>
      </c>
      <c r="F46" s="135"/>
      <c r="G46" s="136"/>
      <c r="H46" s="35"/>
    </row>
    <row r="47" spans="1:8" s="22" customFormat="1" ht="84.95" customHeight="1">
      <c r="A47" s="36" t="s">
        <v>141</v>
      </c>
      <c r="B47" s="47"/>
      <c r="C47" s="42" t="s">
        <v>70</v>
      </c>
      <c r="D47" s="38" t="s">
        <v>20</v>
      </c>
      <c r="E47" s="48">
        <v>1</v>
      </c>
      <c r="F47" s="39"/>
      <c r="G47" s="40"/>
      <c r="H47" s="35"/>
    </row>
    <row r="48" spans="1:8" s="22" customFormat="1" ht="12.75">
      <c r="A48" s="44"/>
      <c r="B48" s="32"/>
      <c r="C48" s="45"/>
      <c r="D48" s="30"/>
      <c r="E48" s="19"/>
      <c r="F48" s="19"/>
      <c r="G48" s="35"/>
      <c r="H48" s="35"/>
    </row>
    <row r="49" spans="1:8" s="22" customFormat="1" ht="12.75">
      <c r="A49" s="32" t="s">
        <v>63</v>
      </c>
      <c r="B49" s="32" t="s">
        <v>50</v>
      </c>
      <c r="C49" s="29" t="s">
        <v>51</v>
      </c>
      <c r="D49" s="30"/>
      <c r="E49" s="41"/>
      <c r="F49" s="19"/>
      <c r="G49" s="35"/>
      <c r="H49" s="35"/>
    </row>
    <row r="50" spans="1:8" s="22" customFormat="1" ht="41.1" customHeight="1">
      <c r="A50" s="32"/>
      <c r="B50" s="32"/>
      <c r="C50" s="29" t="s">
        <v>52</v>
      </c>
      <c r="D50" s="30"/>
      <c r="E50" s="41"/>
      <c r="F50" s="19"/>
      <c r="G50" s="35"/>
      <c r="H50" s="35"/>
    </row>
    <row r="51" spans="1:8" s="22" customFormat="1" ht="30" customHeight="1">
      <c r="A51" s="32"/>
      <c r="B51" s="32"/>
      <c r="C51" s="29" t="s">
        <v>53</v>
      </c>
      <c r="D51" s="30"/>
      <c r="E51" s="41"/>
      <c r="F51" s="19"/>
      <c r="G51" s="35"/>
      <c r="H51" s="35"/>
    </row>
    <row r="52" spans="1:8" s="22" customFormat="1" ht="26.1" customHeight="1">
      <c r="A52" s="32" t="s">
        <v>72</v>
      </c>
      <c r="B52" s="32"/>
      <c r="C52" s="133" t="s">
        <v>98</v>
      </c>
      <c r="D52" s="134" t="s">
        <v>20</v>
      </c>
      <c r="E52" s="135">
        <v>2</v>
      </c>
      <c r="F52" s="135"/>
      <c r="G52" s="136"/>
      <c r="H52" s="35"/>
    </row>
    <row r="53" spans="1:8" s="22" customFormat="1" ht="60" customHeight="1">
      <c r="A53" s="36" t="s">
        <v>81</v>
      </c>
      <c r="B53" s="36"/>
      <c r="C53" s="42" t="s">
        <v>97</v>
      </c>
      <c r="D53" s="38" t="s">
        <v>79</v>
      </c>
      <c r="E53" s="48">
        <v>1</v>
      </c>
      <c r="F53" s="39"/>
      <c r="G53" s="121"/>
      <c r="H53" s="31"/>
    </row>
    <row r="54" spans="1:8" s="22" customFormat="1" ht="12.75">
      <c r="A54" s="32"/>
      <c r="B54" s="32"/>
      <c r="C54" s="29"/>
      <c r="D54" s="30"/>
      <c r="E54" s="41"/>
      <c r="F54" s="142"/>
      <c r="G54" s="31"/>
      <c r="H54" s="31"/>
    </row>
    <row r="55" spans="1:8" s="22" customFormat="1" ht="12.75">
      <c r="A55" s="32" t="s">
        <v>43</v>
      </c>
      <c r="B55" s="32"/>
      <c r="C55" s="29" t="s">
        <v>142</v>
      </c>
      <c r="D55" s="30"/>
      <c r="E55" s="41"/>
      <c r="F55" s="142"/>
      <c r="G55" s="31"/>
      <c r="H55" s="31"/>
    </row>
    <row r="56" spans="1:8" s="22" customFormat="1" ht="267.75">
      <c r="A56" s="32"/>
      <c r="B56" s="32"/>
      <c r="C56" s="29" t="s">
        <v>124</v>
      </c>
      <c r="D56" s="30"/>
      <c r="E56" s="41"/>
      <c r="F56" s="142"/>
      <c r="G56" s="31"/>
      <c r="H56" s="31"/>
    </row>
    <row r="57" spans="1:8" s="22" customFormat="1" ht="12.75">
      <c r="A57" s="32"/>
      <c r="B57" s="32"/>
      <c r="C57" s="29" t="s">
        <v>29</v>
      </c>
      <c r="D57" s="30"/>
      <c r="E57" s="41"/>
      <c r="F57" s="142"/>
      <c r="G57" s="31"/>
      <c r="H57" s="31"/>
    </row>
    <row r="58" spans="1:8" s="22" customFormat="1" ht="12.75">
      <c r="A58" s="36"/>
      <c r="B58" s="36"/>
      <c r="C58" s="42" t="s">
        <v>125</v>
      </c>
      <c r="D58" s="38" t="s">
        <v>40</v>
      </c>
      <c r="E58" s="48">
        <f>E30</f>
        <v>25</v>
      </c>
      <c r="F58" s="39"/>
      <c r="G58" s="121"/>
      <c r="H58" s="31"/>
    </row>
    <row r="59" spans="1:8" s="22" customFormat="1" ht="12.75">
      <c r="A59" s="32"/>
      <c r="B59" s="32"/>
      <c r="C59" s="29"/>
      <c r="D59" s="30"/>
      <c r="E59" s="41"/>
      <c r="F59" s="19"/>
      <c r="G59" s="35"/>
      <c r="H59" s="35"/>
    </row>
    <row r="60" spans="1:8" s="53" customFormat="1" ht="12.75" customHeight="1">
      <c r="A60" s="49"/>
      <c r="B60" s="49"/>
      <c r="C60" s="24" t="s">
        <v>77</v>
      </c>
      <c r="D60" s="50"/>
      <c r="E60" s="51"/>
      <c r="F60" s="51"/>
      <c r="G60" s="52"/>
      <c r="H60" s="132"/>
    </row>
    <row r="61" spans="1:8" s="53" customFormat="1" ht="11.25" customHeight="1">
      <c r="A61" s="54"/>
      <c r="B61" s="54"/>
      <c r="C61" s="55"/>
      <c r="D61" s="56"/>
      <c r="E61" s="57"/>
      <c r="F61" s="57"/>
      <c r="G61" s="58"/>
      <c r="H61" s="58"/>
    </row>
    <row r="62" spans="1:8" s="53" customFormat="1" ht="11.25" customHeight="1">
      <c r="A62" s="54"/>
      <c r="B62" s="54"/>
      <c r="C62" s="55"/>
      <c r="D62" s="56"/>
      <c r="E62" s="57"/>
      <c r="F62" s="57"/>
      <c r="G62" s="58"/>
      <c r="H62" s="58"/>
    </row>
    <row r="63" spans="1:8" s="28" customFormat="1" ht="12.75">
      <c r="A63" s="49" t="s">
        <v>16</v>
      </c>
      <c r="B63" s="49"/>
      <c r="C63" s="24" t="s">
        <v>28</v>
      </c>
      <c r="D63" s="50"/>
      <c r="E63" s="51"/>
      <c r="F63" s="51"/>
      <c r="G63" s="52"/>
      <c r="H63" s="132"/>
    </row>
    <row r="64" spans="1:8" s="22" customFormat="1" ht="12.75">
      <c r="A64" s="32"/>
      <c r="B64" s="32"/>
      <c r="C64" s="29"/>
      <c r="D64" s="30"/>
      <c r="E64" s="19"/>
      <c r="F64" s="19"/>
      <c r="G64" s="35"/>
      <c r="H64" s="35"/>
    </row>
    <row r="65" spans="1:8" s="22" customFormat="1" ht="12.75">
      <c r="A65" s="34"/>
      <c r="B65" s="34" t="s">
        <v>88</v>
      </c>
      <c r="C65" s="138" t="s">
        <v>89</v>
      </c>
      <c r="D65" s="134"/>
      <c r="E65" s="135"/>
      <c r="F65" s="135"/>
      <c r="G65" s="139"/>
      <c r="H65" s="35"/>
    </row>
    <row r="66" spans="1:8" s="22" customFormat="1" ht="12.75">
      <c r="A66" s="34"/>
      <c r="B66" s="34" t="s">
        <v>90</v>
      </c>
      <c r="C66" s="138" t="s">
        <v>91</v>
      </c>
      <c r="D66" s="134"/>
      <c r="E66" s="135"/>
      <c r="F66" s="135"/>
      <c r="G66" s="139"/>
      <c r="H66" s="35"/>
    </row>
    <row r="67" spans="1:8" s="22" customFormat="1" ht="12.75">
      <c r="A67" s="34" t="s">
        <v>17</v>
      </c>
      <c r="B67" s="34" t="s">
        <v>92</v>
      </c>
      <c r="C67" s="141" t="s">
        <v>99</v>
      </c>
      <c r="D67" s="134"/>
      <c r="E67" s="135"/>
      <c r="F67" s="135"/>
      <c r="G67" s="139"/>
      <c r="H67" s="35"/>
    </row>
    <row r="68" spans="1:8" s="22" customFormat="1" ht="51">
      <c r="A68" s="34"/>
      <c r="B68" s="34"/>
      <c r="C68" s="133" t="s">
        <v>100</v>
      </c>
      <c r="D68" s="134"/>
      <c r="E68" s="135"/>
      <c r="F68" s="135"/>
      <c r="G68" s="139"/>
      <c r="H68" s="35"/>
    </row>
    <row r="69" spans="1:8" s="22" customFormat="1" ht="12.75">
      <c r="A69" s="34"/>
      <c r="B69" s="34"/>
      <c r="C69" s="138" t="s">
        <v>29</v>
      </c>
      <c r="D69" s="134"/>
      <c r="E69" s="135"/>
      <c r="F69" s="135"/>
      <c r="G69" s="139"/>
      <c r="H69" s="35"/>
    </row>
    <row r="70" spans="1:8" s="22" customFormat="1" ht="12.75">
      <c r="A70" s="36"/>
      <c r="B70" s="36"/>
      <c r="C70" s="42" t="s">
        <v>93</v>
      </c>
      <c r="D70" s="38" t="s">
        <v>27</v>
      </c>
      <c r="E70" s="39">
        <v>300</v>
      </c>
      <c r="F70" s="39"/>
      <c r="G70" s="121"/>
      <c r="H70" s="35"/>
    </row>
    <row r="71" spans="1:8" s="22" customFormat="1" ht="12.75">
      <c r="A71" s="32"/>
      <c r="B71" s="32"/>
      <c r="C71" s="29"/>
      <c r="D71" s="30"/>
      <c r="E71" s="137"/>
      <c r="F71" s="137"/>
      <c r="G71" s="35"/>
      <c r="H71" s="35"/>
    </row>
    <row r="72" spans="1:8" s="22" customFormat="1" ht="12.75">
      <c r="A72" s="32" t="s">
        <v>75</v>
      </c>
      <c r="B72" s="32"/>
      <c r="C72" s="29" t="s">
        <v>101</v>
      </c>
      <c r="D72" s="30"/>
      <c r="E72" s="140"/>
      <c r="F72" s="140"/>
      <c r="G72" s="35"/>
      <c r="H72" s="35"/>
    </row>
    <row r="73" spans="1:8" s="22" customFormat="1" ht="165" customHeight="1">
      <c r="A73" s="32" t="s">
        <v>109</v>
      </c>
      <c r="B73" s="32"/>
      <c r="C73" s="29" t="s">
        <v>102</v>
      </c>
      <c r="D73" s="30" t="s">
        <v>27</v>
      </c>
      <c r="E73" s="140">
        <v>150</v>
      </c>
      <c r="F73" s="140"/>
      <c r="G73" s="35"/>
      <c r="H73" s="35"/>
    </row>
    <row r="74" spans="1:8" s="22" customFormat="1" ht="114.75">
      <c r="A74" s="32" t="s">
        <v>110</v>
      </c>
      <c r="B74" s="32"/>
      <c r="C74" s="29" t="s">
        <v>71</v>
      </c>
      <c r="D74" s="30" t="s">
        <v>11</v>
      </c>
      <c r="E74" s="41">
        <v>150</v>
      </c>
      <c r="F74" s="140"/>
      <c r="G74" s="35"/>
      <c r="H74" s="35"/>
    </row>
    <row r="75" spans="1:8" s="22" customFormat="1" ht="54.95" customHeight="1">
      <c r="A75" s="32" t="s">
        <v>111</v>
      </c>
      <c r="B75" s="32"/>
      <c r="C75" s="29" t="s">
        <v>103</v>
      </c>
      <c r="D75" s="30" t="s">
        <v>11</v>
      </c>
      <c r="E75" s="140">
        <v>120</v>
      </c>
      <c r="F75" s="140"/>
      <c r="G75" s="35"/>
      <c r="H75" s="35"/>
    </row>
    <row r="76" spans="1:8" s="22" customFormat="1" ht="81" customHeight="1">
      <c r="A76" s="32" t="s">
        <v>112</v>
      </c>
      <c r="B76" s="32"/>
      <c r="C76" s="29" t="s">
        <v>104</v>
      </c>
      <c r="D76" s="30" t="s">
        <v>27</v>
      </c>
      <c r="E76" s="140">
        <f>E75*0.15</f>
        <v>18</v>
      </c>
      <c r="F76" s="140"/>
      <c r="G76" s="35"/>
      <c r="H76" s="35"/>
    </row>
    <row r="77" spans="1:8" s="22" customFormat="1" ht="12.75">
      <c r="A77" s="32" t="s">
        <v>113</v>
      </c>
      <c r="B77" s="32"/>
      <c r="C77" s="29" t="s">
        <v>105</v>
      </c>
      <c r="D77" s="30" t="s">
        <v>11</v>
      </c>
      <c r="E77" s="123">
        <v>250</v>
      </c>
      <c r="F77" s="123"/>
      <c r="G77" s="35"/>
      <c r="H77" s="35"/>
    </row>
    <row r="78" spans="1:8" s="22" customFormat="1" ht="63.75">
      <c r="A78" s="32" t="s">
        <v>114</v>
      </c>
      <c r="B78" s="32" t="s">
        <v>83</v>
      </c>
      <c r="C78" s="29" t="s">
        <v>106</v>
      </c>
      <c r="D78" s="30" t="s">
        <v>62</v>
      </c>
      <c r="E78" s="123">
        <v>2000</v>
      </c>
      <c r="F78" s="123"/>
      <c r="G78" s="35"/>
      <c r="H78" s="35"/>
    </row>
    <row r="79" spans="1:8" s="22" customFormat="1" ht="200.1" customHeight="1">
      <c r="A79" s="32" t="s">
        <v>115</v>
      </c>
      <c r="B79" s="32"/>
      <c r="C79" s="29" t="s">
        <v>131</v>
      </c>
      <c r="D79" s="30"/>
      <c r="E79" s="123">
        <v>40</v>
      </c>
      <c r="F79" s="123"/>
      <c r="G79" s="35"/>
      <c r="H79" s="35"/>
    </row>
    <row r="80" spans="1:8" s="22" customFormat="1" ht="81" customHeight="1">
      <c r="A80" s="36" t="s">
        <v>116</v>
      </c>
      <c r="B80" s="36"/>
      <c r="C80" s="42" t="s">
        <v>107</v>
      </c>
      <c r="D80" s="38" t="s">
        <v>62</v>
      </c>
      <c r="E80" s="39">
        <v>4800</v>
      </c>
      <c r="F80" s="39"/>
      <c r="G80" s="40"/>
      <c r="H80" s="35"/>
    </row>
    <row r="81" spans="1:8" s="22" customFormat="1" ht="12.75">
      <c r="A81" s="32"/>
      <c r="B81" s="32"/>
      <c r="C81" s="29"/>
      <c r="D81" s="30"/>
      <c r="E81" s="123"/>
      <c r="F81" s="123"/>
      <c r="G81" s="35"/>
      <c r="H81" s="35"/>
    </row>
    <row r="82" spans="1:8" s="22" customFormat="1" ht="12.75">
      <c r="A82" s="32" t="s">
        <v>49</v>
      </c>
      <c r="B82" s="32" t="s">
        <v>84</v>
      </c>
      <c r="C82" s="29" t="s">
        <v>85</v>
      </c>
      <c r="D82" s="30"/>
      <c r="E82" s="123"/>
      <c r="F82" s="123"/>
      <c r="G82" s="35"/>
      <c r="H82" s="35"/>
    </row>
    <row r="83" spans="1:8" s="22" customFormat="1" ht="95.1" customHeight="1">
      <c r="A83" s="32"/>
      <c r="B83" s="32"/>
      <c r="C83" s="29" t="s">
        <v>108</v>
      </c>
      <c r="D83" s="30"/>
      <c r="E83" s="123"/>
      <c r="F83" s="123"/>
      <c r="G83" s="35"/>
      <c r="H83" s="35"/>
    </row>
    <row r="84" spans="1:8" s="22" customFormat="1" ht="12.75">
      <c r="A84" s="32"/>
      <c r="B84" s="32"/>
      <c r="C84" s="29" t="s">
        <v>29</v>
      </c>
      <c r="D84" s="30"/>
      <c r="E84" s="123"/>
      <c r="F84" s="123"/>
      <c r="G84" s="35"/>
      <c r="H84" s="35"/>
    </row>
    <row r="85" spans="1:8" s="22" customFormat="1" ht="30" customHeight="1">
      <c r="A85" s="36"/>
      <c r="B85" s="36"/>
      <c r="C85" s="42" t="s">
        <v>86</v>
      </c>
      <c r="D85" s="38" t="s">
        <v>27</v>
      </c>
      <c r="E85" s="39">
        <v>40</v>
      </c>
      <c r="F85" s="39"/>
      <c r="G85" s="40"/>
      <c r="H85" s="35"/>
    </row>
    <row r="86" spans="1:8" s="22" customFormat="1" ht="12.75">
      <c r="A86" s="34"/>
      <c r="B86" s="34"/>
      <c r="C86" s="133"/>
      <c r="D86" s="134"/>
      <c r="E86" s="135"/>
      <c r="F86" s="135"/>
      <c r="G86" s="136"/>
      <c r="H86" s="4"/>
    </row>
    <row r="87" spans="1:8" s="22" customFormat="1" ht="12.75">
      <c r="A87" s="49"/>
      <c r="B87" s="49"/>
      <c r="C87" s="24" t="s">
        <v>117</v>
      </c>
      <c r="D87" s="50"/>
      <c r="E87" s="51"/>
      <c r="F87" s="51"/>
      <c r="G87" s="52"/>
      <c r="H87" s="4"/>
    </row>
    <row r="88" spans="1:8" ht="12.75">
      <c r="A88" s="34"/>
      <c r="B88" s="34"/>
      <c r="C88" s="133"/>
      <c r="D88" s="134"/>
      <c r="E88" s="135"/>
      <c r="F88" s="135"/>
      <c r="G88" s="136"/>
      <c r="H88" s="4"/>
    </row>
  </sheetData>
  <phoneticPr fontId="0" type="noConversion"/>
  <printOptions horizontalCentered="1" gridLines="1"/>
  <pageMargins left="0.59055118110236227" right="0.23622047244094491" top="0.55118110236220474" bottom="0.78740157480314965" header="0.27559055118110237" footer="0.39370078740157483"/>
  <pageSetup paperSize="9" scale="91" orientation="portrait" horizontalDpi="4294967294" verticalDpi="300" r:id="rId1"/>
  <headerFooter alignWithMargins="0">
    <oddFooter>&amp;C&amp;"Arial,Uobičajeno"&amp;8
&amp;R&amp;"Tahoma,Uobičajeno"&amp;10&amp;P/&amp;N</oddFooter>
  </headerFooter>
  <rowBreaks count="3" manualBreakCount="3">
    <brk id="17" max="6" man="1"/>
    <brk id="53" max="6" man="1"/>
    <brk id="6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57"/>
  </sheetPr>
  <dimension ref="A1:J30"/>
  <sheetViews>
    <sheetView view="pageBreakPreview" zoomScale="110" zoomScaleNormal="110" zoomScaleSheetLayoutView="110" workbookViewId="0">
      <selection activeCell="C25" sqref="C25:E25"/>
    </sheetView>
  </sheetViews>
  <sheetFormatPr defaultColWidth="8.88671875" defaultRowHeight="12.75"/>
  <cols>
    <col min="1" max="1" width="14.88671875" style="2" bestFit="1" customWidth="1"/>
    <col min="2" max="2" width="19" style="2" customWidth="1"/>
    <col min="3" max="4" width="8.88671875" style="2"/>
    <col min="5" max="5" width="15.77734375" style="2" customWidth="1"/>
    <col min="6" max="9" width="8.88671875" style="2"/>
    <col min="10" max="10" width="10.109375" style="2" bestFit="1" customWidth="1"/>
    <col min="11" max="16384" width="8.88671875" style="2"/>
  </cols>
  <sheetData>
    <row r="1" spans="1:10" s="68" customFormat="1" ht="17.45" customHeight="1" thickTop="1">
      <c r="A1" s="67" t="s">
        <v>0</v>
      </c>
      <c r="B1" s="150" t="s">
        <v>80</v>
      </c>
      <c r="C1" s="150"/>
      <c r="D1" s="150"/>
      <c r="E1" s="150"/>
    </row>
    <row r="2" spans="1:10" s="70" customFormat="1" ht="17.45" customHeight="1">
      <c r="A2" s="69"/>
      <c r="B2" s="151"/>
      <c r="C2" s="151"/>
      <c r="D2" s="151"/>
      <c r="E2" s="151"/>
    </row>
    <row r="3" spans="1:10" s="70" customFormat="1" ht="35.1" customHeight="1">
      <c r="A3" s="71" t="s">
        <v>12</v>
      </c>
      <c r="B3" s="147" t="str">
        <f>'Troškovnik '!C2</f>
        <v>SANACIJA ISTOČNOG CESTOVNOG JARKA ODVOJKA ĐAKOVAČKE ULICE U ŠIROKOM POLJU</v>
      </c>
      <c r="C3" s="147"/>
      <c r="D3" s="147"/>
      <c r="E3" s="147"/>
    </row>
    <row r="4" spans="1:10" s="68" customFormat="1" ht="18" customHeight="1">
      <c r="A4" s="72" t="s">
        <v>34</v>
      </c>
      <c r="B4" s="73" t="s">
        <v>120</v>
      </c>
      <c r="C4" s="73"/>
      <c r="D4" s="73"/>
      <c r="E4" s="73"/>
    </row>
    <row r="5" spans="1:10" s="68" customFormat="1" ht="18" customHeight="1">
      <c r="A5" s="72" t="s">
        <v>35</v>
      </c>
      <c r="B5" s="74" t="s">
        <v>118</v>
      </c>
      <c r="C5" s="73"/>
      <c r="D5" s="73"/>
      <c r="E5" s="73"/>
    </row>
    <row r="6" spans="1:10" s="68" customFormat="1" ht="18" customHeight="1">
      <c r="A6" s="75" t="s">
        <v>39</v>
      </c>
      <c r="B6" s="152" t="str">
        <f>'Troškovnik '!C4</f>
        <v>GRAĐEVINSKI PROJEKT OBORINSKE ODVODNJE</v>
      </c>
      <c r="C6" s="152"/>
      <c r="D6" s="152"/>
      <c r="E6" s="152"/>
    </row>
    <row r="7" spans="1:10" s="68" customFormat="1" ht="18" customHeight="1" thickBot="1">
      <c r="A7" s="76" t="s">
        <v>36</v>
      </c>
      <c r="B7" s="77" t="s">
        <v>82</v>
      </c>
      <c r="C7" s="77"/>
      <c r="D7" s="77"/>
      <c r="E7" s="77"/>
    </row>
    <row r="8" spans="1:10" s="68" customFormat="1" ht="17.25" customHeight="1" thickTop="1" thickBot="1">
      <c r="A8" s="78"/>
      <c r="B8" s="79"/>
      <c r="C8" s="80"/>
      <c r="D8" s="81"/>
      <c r="E8" s="82"/>
    </row>
    <row r="9" spans="1:10" s="68" customFormat="1" ht="25.5" customHeight="1" thickBot="1">
      <c r="A9" s="148" t="s">
        <v>33</v>
      </c>
      <c r="B9" s="149"/>
      <c r="C9" s="149"/>
      <c r="D9" s="149"/>
      <c r="E9" s="149"/>
    </row>
    <row r="10" spans="1:10" s="68" customFormat="1" ht="16.5" customHeight="1">
      <c r="A10" s="83"/>
      <c r="B10" s="84"/>
      <c r="C10" s="85"/>
      <c r="D10" s="86"/>
      <c r="E10" s="86"/>
    </row>
    <row r="11" spans="1:10" s="68" customFormat="1" ht="18">
      <c r="A11" s="87" t="s">
        <v>13</v>
      </c>
      <c r="B11" s="88" t="s">
        <v>1</v>
      </c>
      <c r="C11" s="89"/>
      <c r="D11" s="90"/>
      <c r="E11" s="91"/>
    </row>
    <row r="12" spans="1:10" s="68" customFormat="1" ht="9.9499999999999993" customHeight="1">
      <c r="A12" s="92"/>
      <c r="B12" s="93"/>
      <c r="C12" s="85"/>
      <c r="D12" s="86"/>
      <c r="E12" s="94"/>
    </row>
    <row r="13" spans="1:10" s="68" customFormat="1" ht="18">
      <c r="A13" s="87" t="s">
        <v>14</v>
      </c>
      <c r="B13" s="88" t="s">
        <v>2</v>
      </c>
      <c r="C13" s="89"/>
      <c r="D13" s="90"/>
      <c r="E13" s="91"/>
    </row>
    <row r="14" spans="1:10" s="68" customFormat="1" ht="30" customHeight="1" thickBot="1">
      <c r="A14" s="95"/>
      <c r="B14" s="93"/>
      <c r="C14" s="85"/>
      <c r="D14" s="86"/>
      <c r="E14" s="96"/>
      <c r="G14" s="97"/>
      <c r="H14" s="97"/>
      <c r="I14" s="97"/>
      <c r="J14" s="97"/>
    </row>
    <row r="15" spans="1:10" s="68" customFormat="1" ht="28.5" customHeight="1" thickBot="1">
      <c r="A15" s="98"/>
      <c r="B15" s="99" t="s">
        <v>8</v>
      </c>
      <c r="C15" s="98"/>
      <c r="D15" s="98"/>
      <c r="E15" s="100"/>
      <c r="G15" s="101"/>
      <c r="H15" s="97"/>
      <c r="I15" s="101"/>
      <c r="J15" s="97"/>
    </row>
    <row r="16" spans="1:10" ht="14.25" customHeight="1" thickBot="1">
      <c r="A16" s="102"/>
      <c r="B16" s="103"/>
      <c r="C16" s="104"/>
      <c r="D16" s="105"/>
      <c r="E16" s="106"/>
      <c r="G16" s="107"/>
      <c r="H16" s="107"/>
      <c r="I16" s="107"/>
      <c r="J16" s="107"/>
    </row>
    <row r="17" spans="1:10" ht="28.5" customHeight="1" thickBot="1">
      <c r="A17" s="108"/>
      <c r="B17" s="109" t="s">
        <v>44</v>
      </c>
      <c r="C17" s="108"/>
      <c r="D17" s="108"/>
      <c r="E17" s="110"/>
      <c r="G17" s="107"/>
      <c r="H17" s="107"/>
      <c r="I17" s="107"/>
      <c r="J17" s="107"/>
    </row>
    <row r="18" spans="1:10" ht="14.25" customHeight="1" thickBot="1">
      <c r="A18" s="102"/>
      <c r="B18" s="103"/>
      <c r="C18" s="104"/>
      <c r="D18" s="105"/>
      <c r="E18" s="106"/>
      <c r="G18" s="107"/>
      <c r="H18" s="107"/>
      <c r="I18" s="107"/>
      <c r="J18" s="107"/>
    </row>
    <row r="19" spans="1:10" s="114" customFormat="1" ht="28.5" customHeight="1" thickBot="1">
      <c r="A19" s="111"/>
      <c r="B19" s="112" t="s">
        <v>9</v>
      </c>
      <c r="C19" s="111"/>
      <c r="D19" s="111"/>
      <c r="E19" s="113"/>
      <c r="G19" s="115"/>
      <c r="H19" s="115"/>
      <c r="I19" s="115"/>
      <c r="J19" s="115"/>
    </row>
    <row r="24" spans="1:10">
      <c r="A24" s="116"/>
      <c r="E24" s="116"/>
      <c r="F24" s="116"/>
    </row>
    <row r="25" spans="1:10" ht="15.6" customHeight="1">
      <c r="A25" s="117"/>
      <c r="B25" s="116"/>
      <c r="C25" s="146" t="s">
        <v>37</v>
      </c>
      <c r="D25" s="146"/>
      <c r="E25" s="146"/>
      <c r="F25" s="116"/>
    </row>
    <row r="26" spans="1:10">
      <c r="A26" s="117"/>
      <c r="B26" s="116"/>
      <c r="C26" s="118"/>
      <c r="D26" s="118"/>
      <c r="E26" s="118"/>
      <c r="F26" s="116"/>
    </row>
    <row r="27" spans="1:10">
      <c r="A27" s="117"/>
      <c r="B27" s="116"/>
      <c r="C27" s="118"/>
      <c r="D27" s="118"/>
      <c r="E27" s="118"/>
      <c r="F27" s="116"/>
    </row>
    <row r="28" spans="1:10">
      <c r="A28" s="116"/>
      <c r="C28" s="119"/>
      <c r="D28" s="119"/>
      <c r="E28" s="119"/>
    </row>
    <row r="29" spans="1:10">
      <c r="C29" s="120"/>
      <c r="D29" s="120"/>
      <c r="E29" s="120"/>
    </row>
    <row r="30" spans="1:10" ht="15.6" customHeight="1">
      <c r="C30" s="145" t="s">
        <v>78</v>
      </c>
      <c r="D30" s="145"/>
      <c r="E30" s="145"/>
    </row>
  </sheetData>
  <mergeCells count="6">
    <mergeCell ref="C30:E30"/>
    <mergeCell ref="C25:E25"/>
    <mergeCell ref="B3:E3"/>
    <mergeCell ref="A9:E9"/>
    <mergeCell ref="B1:E2"/>
    <mergeCell ref="B6:E6"/>
  </mergeCells>
  <phoneticPr fontId="0" type="noConversion"/>
  <pageMargins left="1.1100000000000001"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88"/>
  <sheetViews>
    <sheetView workbookViewId="0"/>
  </sheetViews>
  <sheetFormatPr defaultRowHeight="15"/>
  <cols>
    <col min="1" max="31" width="20.6640625" customWidth="1"/>
  </cols>
  <sheetData>
    <row r="1" spans="1:19" s="127" customFormat="1"/>
    <row r="2" spans="1:19" s="125" customFormat="1" ht="15.75">
      <c r="A2" s="128"/>
      <c r="B2" s="124"/>
      <c r="C2" s="124"/>
      <c r="D2" s="124"/>
      <c r="E2" s="124"/>
      <c r="F2" s="128"/>
      <c r="G2" s="128"/>
      <c r="H2" s="128"/>
      <c r="I2" s="124"/>
      <c r="J2" s="124"/>
      <c r="K2" s="124"/>
      <c r="L2" s="124"/>
      <c r="M2" s="124"/>
      <c r="N2" s="124"/>
      <c r="O2" s="124"/>
      <c r="P2" s="124"/>
      <c r="Q2" s="124"/>
      <c r="R2" s="124"/>
      <c r="S2" s="124"/>
    </row>
    <row r="3" spans="1:19" s="122" customFormat="1"/>
    <row r="4" spans="1:19" s="122" customFormat="1"/>
    <row r="5" spans="1:19" s="122" customFormat="1"/>
    <row r="6" spans="1:19" s="122" customFormat="1"/>
    <row r="7" spans="1:19" s="122" customFormat="1"/>
    <row r="8" spans="1:19" s="122" customFormat="1"/>
    <row r="9" spans="1:19" s="122" customFormat="1"/>
    <row r="10" spans="1:19" s="122" customFormat="1"/>
    <row r="11" spans="1:19" s="122" customFormat="1"/>
    <row r="12" spans="1:19" s="122" customFormat="1"/>
    <row r="13" spans="1:19" s="122" customFormat="1"/>
    <row r="14" spans="1:19" s="122" customFormat="1"/>
    <row r="15" spans="1:19" s="122" customFormat="1"/>
    <row r="16" spans="1:19" s="122" customFormat="1"/>
    <row r="17" s="122" customFormat="1"/>
    <row r="18" s="122" customFormat="1"/>
    <row r="19" s="122" customFormat="1"/>
    <row r="20" s="122" customFormat="1"/>
    <row r="21" s="122" customFormat="1"/>
    <row r="22" s="122" customFormat="1"/>
    <row r="23" s="122" customFormat="1"/>
    <row r="24" s="122" customFormat="1"/>
    <row r="25" s="122" customFormat="1"/>
    <row r="26" s="122" customFormat="1"/>
    <row r="27" s="122" customFormat="1"/>
    <row r="28" s="122" customFormat="1"/>
    <row r="29" s="122" customFormat="1"/>
    <row r="30" s="122" customFormat="1"/>
    <row r="31" s="122" customFormat="1"/>
    <row r="32" s="122" customFormat="1"/>
    <row r="33" s="122" customFormat="1"/>
    <row r="34" s="122" customFormat="1"/>
    <row r="35" s="122" customFormat="1"/>
    <row r="36" s="122" customFormat="1"/>
    <row r="37" s="122" customFormat="1"/>
    <row r="38" s="122" customFormat="1"/>
    <row r="39" s="122" customFormat="1"/>
    <row r="40" s="122" customFormat="1"/>
    <row r="41" s="122" customFormat="1"/>
    <row r="42" s="122" customFormat="1"/>
    <row r="43" s="122" customFormat="1"/>
    <row r="44" s="122" customFormat="1"/>
    <row r="45" s="122" customFormat="1"/>
    <row r="46" s="122" customFormat="1"/>
    <row r="47" s="122" customFormat="1"/>
    <row r="48"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row r="69" s="122" customFormat="1"/>
    <row r="70" s="122" customFormat="1"/>
    <row r="71" s="122" customFormat="1"/>
    <row r="72" s="122" customFormat="1"/>
    <row r="73" s="122" customFormat="1"/>
    <row r="74" s="122" customFormat="1"/>
    <row r="75" s="122" customFormat="1"/>
    <row r="76" s="122" customFormat="1"/>
    <row r="77" s="122" customFormat="1"/>
    <row r="78" s="122" customFormat="1"/>
    <row r="79" s="122" customFormat="1"/>
    <row r="80" s="122" customFormat="1"/>
    <row r="81" s="122" customFormat="1"/>
    <row r="82" s="122" customFormat="1"/>
    <row r="83" s="122" customFormat="1"/>
    <row r="84" s="122" customFormat="1"/>
    <row r="85" s="122" customFormat="1"/>
    <row r="86" s="122" customFormat="1"/>
    <row r="87" s="122" customFormat="1"/>
    <row r="88" s="122" customFormat="1"/>
    <row r="89" s="122" customFormat="1"/>
    <row r="90" s="122" customFormat="1"/>
    <row r="91" s="122" customFormat="1"/>
    <row r="92" s="122" customFormat="1"/>
    <row r="93" s="122" customFormat="1"/>
    <row r="94" s="122" customFormat="1"/>
    <row r="95" s="122" customFormat="1"/>
    <row r="96" s="122" customFormat="1"/>
    <row r="97" s="122" customFormat="1"/>
    <row r="98" s="122" customFormat="1"/>
    <row r="99" s="122" customFormat="1"/>
    <row r="100" s="122" customFormat="1"/>
    <row r="101" s="122" customFormat="1"/>
    <row r="102" s="122" customFormat="1"/>
    <row r="103" s="122" customFormat="1"/>
    <row r="104" s="122" customFormat="1"/>
    <row r="105" s="122" customFormat="1"/>
    <row r="106" s="122" customFormat="1"/>
    <row r="107" s="122" customFormat="1"/>
    <row r="108" s="122" customFormat="1"/>
    <row r="109" s="122" customFormat="1"/>
    <row r="110" s="122" customFormat="1"/>
    <row r="111" s="122" customFormat="1"/>
    <row r="112" s="122" customFormat="1"/>
    <row r="113" s="122" customFormat="1"/>
    <row r="114" s="122" customFormat="1"/>
    <row r="115" s="122" customFormat="1"/>
    <row r="116" s="122" customFormat="1"/>
    <row r="117" s="122" customFormat="1"/>
    <row r="118" s="122" customFormat="1"/>
    <row r="119" s="122" customFormat="1"/>
    <row r="120" s="122" customFormat="1"/>
    <row r="121" s="122" customFormat="1"/>
    <row r="122" s="122" customFormat="1"/>
    <row r="123" s="122" customFormat="1"/>
    <row r="124" s="122" customFormat="1"/>
    <row r="125" s="122" customFormat="1"/>
    <row r="126" s="122" customFormat="1"/>
    <row r="127" s="122" customFormat="1"/>
    <row r="128" s="122" customFormat="1"/>
    <row r="129" s="122" customFormat="1"/>
    <row r="130" s="122" customFormat="1"/>
    <row r="131" s="122" customFormat="1"/>
    <row r="132" s="122" customFormat="1"/>
    <row r="133" s="122" customFormat="1"/>
    <row r="134" s="122" customFormat="1"/>
    <row r="135" s="122" customFormat="1"/>
    <row r="136" s="122" customFormat="1"/>
    <row r="137" s="122" customFormat="1"/>
    <row r="138" s="122" customFormat="1"/>
    <row r="139" s="122" customFormat="1"/>
    <row r="140" s="122" customFormat="1"/>
    <row r="141" s="122" customFormat="1"/>
    <row r="142" s="122" customFormat="1"/>
    <row r="143" s="122" customFormat="1"/>
    <row r="144" s="122" customFormat="1"/>
    <row r="145" s="122" customFormat="1"/>
    <row r="146" s="122" customFormat="1"/>
    <row r="147" s="122" customFormat="1"/>
    <row r="148" s="122" customFormat="1"/>
    <row r="149" s="122" customFormat="1"/>
    <row r="150" s="122" customFormat="1"/>
    <row r="151" s="126" customFormat="1"/>
    <row r="152" s="126" customFormat="1"/>
    <row r="153" s="126" customFormat="1"/>
    <row r="154" s="126" customFormat="1"/>
    <row r="155" s="126" customFormat="1"/>
    <row r="156" s="126" customFormat="1"/>
    <row r="157" s="126" customFormat="1"/>
    <row r="158" s="126" customFormat="1"/>
    <row r="159" s="126" customFormat="1"/>
    <row r="160" s="126" customFormat="1"/>
    <row r="161" s="126" customFormat="1"/>
    <row r="162" s="126" customFormat="1"/>
    <row r="163" s="126" customFormat="1"/>
    <row r="164" s="126" customFormat="1"/>
    <row r="165" s="126" customFormat="1"/>
    <row r="166" s="126" customFormat="1"/>
    <row r="167" s="126" customFormat="1"/>
    <row r="168" s="126" customFormat="1"/>
    <row r="169" s="126" customFormat="1"/>
    <row r="170" s="126" customFormat="1"/>
    <row r="171" s="126" customFormat="1"/>
    <row r="172" s="126" customFormat="1"/>
    <row r="173" s="126" customFormat="1"/>
    <row r="174" s="126" customFormat="1"/>
    <row r="175" s="126" customFormat="1"/>
    <row r="176" s="126" customFormat="1"/>
    <row r="177" s="126" customFormat="1"/>
    <row r="178" s="126" customFormat="1"/>
    <row r="179" s="126" customFormat="1"/>
    <row r="180" s="126" customFormat="1"/>
    <row r="181" s="126" customFormat="1"/>
    <row r="182" s="126" customFormat="1"/>
    <row r="183" s="126" customFormat="1"/>
    <row r="184" s="126" customFormat="1"/>
    <row r="185" s="126" customFormat="1"/>
    <row r="186" s="126" customFormat="1"/>
    <row r="187" s="126" customFormat="1"/>
    <row r="188" s="126" customFormat="1"/>
    <row r="189" s="126" customFormat="1"/>
    <row r="190" s="126" customFormat="1"/>
    <row r="191" s="126" customFormat="1"/>
    <row r="192" s="126" customFormat="1"/>
    <row r="193" s="126" customFormat="1"/>
    <row r="194" s="126" customFormat="1"/>
    <row r="195" s="126" customFormat="1"/>
    <row r="196" s="126" customFormat="1"/>
    <row r="197" s="126" customFormat="1"/>
    <row r="198" s="126" customFormat="1"/>
    <row r="199" s="126" customFormat="1"/>
    <row r="200" s="126" customFormat="1"/>
    <row r="201" s="126" customFormat="1"/>
    <row r="202" s="126" customFormat="1"/>
    <row r="203" s="126" customFormat="1"/>
    <row r="204" s="126" customFormat="1"/>
    <row r="205" s="126" customFormat="1"/>
    <row r="206" s="126" customFormat="1"/>
    <row r="207" s="126" customFormat="1"/>
    <row r="208" s="126" customFormat="1"/>
    <row r="209" s="126" customFormat="1"/>
    <row r="210" s="126" customFormat="1"/>
    <row r="211" s="126" customFormat="1"/>
    <row r="212" s="126" customFormat="1"/>
    <row r="213" s="126" customFormat="1"/>
    <row r="214" s="126" customFormat="1"/>
    <row r="215" s="126" customFormat="1"/>
    <row r="216" s="126" customFormat="1"/>
    <row r="217" s="126" customFormat="1"/>
    <row r="218" s="126" customFormat="1"/>
    <row r="219" s="126" customFormat="1"/>
    <row r="220" s="126" customFormat="1"/>
    <row r="221" s="126" customFormat="1"/>
    <row r="222" s="126" customFormat="1"/>
    <row r="223" s="126" customFormat="1"/>
    <row r="224" s="126" customFormat="1"/>
    <row r="225" s="126" customFormat="1"/>
    <row r="226" s="126" customFormat="1"/>
    <row r="227" s="126" customFormat="1"/>
    <row r="228" s="126" customFormat="1"/>
    <row r="229" s="126" customFormat="1"/>
    <row r="230" s="126" customFormat="1"/>
    <row r="231" s="126" customFormat="1"/>
    <row r="232" s="126" customFormat="1"/>
    <row r="233" s="126" customFormat="1"/>
    <row r="234" s="126" customFormat="1"/>
    <row r="235" s="126" customFormat="1"/>
    <row r="236" s="126" customFormat="1"/>
    <row r="237" s="126" customFormat="1"/>
    <row r="238" s="126" customFormat="1"/>
    <row r="239" s="126" customFormat="1"/>
    <row r="240" s="126" customFormat="1"/>
    <row r="241" s="126" customFormat="1"/>
    <row r="242" s="126" customFormat="1"/>
    <row r="243" s="126" customFormat="1"/>
    <row r="244" s="126" customFormat="1"/>
    <row r="245" s="126" customFormat="1"/>
    <row r="246" s="126" customFormat="1"/>
    <row r="247" s="126" customFormat="1"/>
    <row r="248" s="126" customFormat="1"/>
    <row r="249" s="126" customFormat="1"/>
    <row r="250" s="126" customFormat="1"/>
    <row r="251" s="126" customFormat="1"/>
    <row r="252" s="126" customFormat="1"/>
    <row r="253" s="126" customFormat="1"/>
    <row r="254" s="126" customFormat="1"/>
    <row r="255" s="126" customFormat="1"/>
    <row r="256" s="126" customFormat="1"/>
    <row r="257" s="126" customFormat="1"/>
    <row r="258" s="126" customFormat="1"/>
    <row r="259" s="126" customFormat="1"/>
    <row r="260" s="126" customFormat="1"/>
    <row r="261" s="126" customFormat="1"/>
    <row r="262" s="126" customFormat="1"/>
    <row r="263" s="126" customFormat="1"/>
    <row r="264" s="126" customFormat="1"/>
    <row r="265" s="126" customFormat="1"/>
    <row r="266" s="126" customFormat="1"/>
    <row r="267" s="126" customFormat="1"/>
    <row r="268" s="126" customFormat="1"/>
    <row r="269" s="126" customFormat="1"/>
    <row r="270" s="126" customFormat="1"/>
    <row r="271" s="126" customFormat="1"/>
    <row r="272" s="126" customFormat="1"/>
    <row r="273" s="126" customFormat="1"/>
    <row r="274" s="126" customFormat="1"/>
    <row r="275" s="126" customFormat="1"/>
    <row r="276" s="126" customFormat="1"/>
    <row r="277" s="126" customFormat="1"/>
    <row r="278" s="126" customFormat="1"/>
    <row r="279" s="126" customFormat="1"/>
    <row r="280" s="126" customFormat="1"/>
    <row r="281" s="126" customFormat="1"/>
    <row r="282" s="126" customFormat="1"/>
    <row r="283" s="126" customFormat="1"/>
    <row r="284" s="126" customFormat="1"/>
    <row r="285" s="126" customFormat="1"/>
    <row r="286" s="126" customFormat="1"/>
    <row r="287" s="126" customFormat="1"/>
    <row r="288" s="126" customFormat="1"/>
    <row r="289" s="126" customFormat="1"/>
    <row r="290" s="126" customFormat="1"/>
    <row r="291" s="126" customFormat="1"/>
    <row r="292" s="126" customFormat="1"/>
    <row r="293" s="126" customFormat="1"/>
    <row r="294" s="126" customFormat="1"/>
    <row r="295" s="126" customFormat="1"/>
    <row r="296" s="126" customFormat="1"/>
    <row r="297" s="126" customFormat="1"/>
    <row r="298" s="126" customFormat="1"/>
    <row r="299" s="126" customFormat="1"/>
    <row r="300" s="126" customFormat="1"/>
    <row r="301" s="126" customFormat="1"/>
    <row r="302" s="126" customFormat="1"/>
    <row r="303" s="126" customFormat="1"/>
    <row r="304" s="126" customFormat="1"/>
    <row r="305" s="126" customFormat="1"/>
    <row r="306" s="126" customFormat="1"/>
    <row r="307" s="126" customFormat="1"/>
    <row r="308" s="126" customFormat="1"/>
    <row r="309" s="126" customFormat="1"/>
    <row r="310" s="126" customFormat="1"/>
    <row r="311" s="126" customFormat="1"/>
    <row r="312" s="126" customFormat="1"/>
    <row r="313" s="126" customFormat="1"/>
    <row r="314" s="126" customFormat="1"/>
    <row r="315" s="126" customFormat="1"/>
    <row r="316" s="126" customFormat="1"/>
    <row r="317" s="126" customFormat="1"/>
    <row r="318" s="126" customFormat="1"/>
    <row r="319" s="126" customFormat="1"/>
    <row r="320" s="126" customFormat="1"/>
    <row r="321" s="126" customFormat="1"/>
    <row r="322" s="126" customFormat="1"/>
    <row r="323" s="126" customFormat="1"/>
    <row r="324" s="126" customFormat="1"/>
    <row r="325" s="126" customFormat="1"/>
    <row r="326" s="126" customFormat="1"/>
    <row r="327" s="126" customFormat="1"/>
    <row r="328" s="126" customFormat="1"/>
    <row r="329" s="126" customFormat="1"/>
    <row r="330" s="126" customFormat="1"/>
    <row r="331" s="126" customFormat="1"/>
    <row r="332" s="126" customFormat="1"/>
    <row r="333" s="126" customFormat="1"/>
    <row r="334" s="126" customFormat="1"/>
    <row r="335" s="126" customFormat="1"/>
    <row r="336" s="126" customFormat="1"/>
    <row r="337" s="126" customFormat="1"/>
    <row r="338" s="126" customFormat="1"/>
    <row r="339" s="126" customFormat="1"/>
    <row r="340" s="126" customFormat="1"/>
    <row r="341" s="126" customFormat="1"/>
    <row r="342" s="126" customFormat="1"/>
    <row r="343" s="126" customFormat="1"/>
    <row r="344" s="126" customFormat="1"/>
    <row r="345" s="126" customFormat="1"/>
    <row r="346" s="126" customFormat="1"/>
    <row r="347" s="126" customFormat="1"/>
    <row r="348" s="126" customFormat="1"/>
    <row r="349" s="126" customFormat="1"/>
    <row r="350" s="126" customFormat="1"/>
    <row r="351" s="126" customFormat="1"/>
    <row r="352" s="126" customFormat="1"/>
    <row r="353" s="126" customFormat="1"/>
    <row r="354" s="126" customFormat="1"/>
    <row r="355" s="126" customFormat="1"/>
    <row r="356" s="126" customFormat="1"/>
    <row r="357" s="126" customFormat="1"/>
    <row r="358" s="126" customFormat="1"/>
    <row r="359" s="126" customFormat="1"/>
    <row r="360" s="126" customFormat="1"/>
    <row r="361" s="126" customFormat="1"/>
    <row r="362" s="126" customFormat="1"/>
    <row r="363" s="126" customFormat="1"/>
    <row r="364" s="126" customFormat="1"/>
    <row r="365" s="126" customFormat="1"/>
    <row r="366" s="126" customFormat="1"/>
    <row r="367" s="126" customFormat="1"/>
    <row r="368" s="126" customFormat="1"/>
    <row r="369" s="126" customFormat="1"/>
    <row r="370" s="126" customFormat="1"/>
    <row r="371" s="126" customFormat="1"/>
    <row r="372" s="126" customFormat="1"/>
    <row r="373" s="126" customFormat="1"/>
    <row r="374" s="126" customFormat="1"/>
    <row r="375" s="126" customFormat="1"/>
    <row r="376" s="126" customFormat="1"/>
    <row r="377" s="126" customFormat="1"/>
    <row r="378" s="126" customFormat="1"/>
    <row r="379" s="126" customFormat="1"/>
    <row r="380" s="126" customFormat="1"/>
    <row r="381" s="126" customFormat="1"/>
    <row r="382" s="126" customFormat="1"/>
    <row r="383" s="126" customFormat="1"/>
    <row r="384" s="126" customFormat="1"/>
    <row r="385" s="126" customFormat="1"/>
    <row r="386" s="126" customFormat="1"/>
    <row r="387" s="126" customFormat="1"/>
    <row r="388" s="126" customFormat="1"/>
    <row r="389" s="126" customFormat="1"/>
    <row r="390" s="126" customFormat="1"/>
    <row r="391" s="126" customFormat="1"/>
    <row r="392" s="126" customFormat="1"/>
    <row r="393" s="126" customFormat="1"/>
    <row r="394" s="126" customFormat="1"/>
    <row r="395" s="126" customFormat="1"/>
    <row r="396" s="126" customFormat="1"/>
    <row r="397" s="126" customFormat="1"/>
    <row r="398" s="126" customFormat="1"/>
    <row r="399" s="126" customFormat="1"/>
    <row r="400" s="126" customFormat="1"/>
    <row r="401" s="126" customFormat="1"/>
    <row r="402" s="126" customFormat="1"/>
    <row r="403" s="126" customFormat="1"/>
    <row r="404" s="126" customFormat="1"/>
    <row r="405" s="126" customFormat="1"/>
    <row r="406" s="126" customFormat="1"/>
    <row r="407" s="126" customFormat="1"/>
    <row r="408" s="126" customFormat="1"/>
    <row r="409" s="126" customFormat="1"/>
    <row r="410" s="126" customFormat="1"/>
    <row r="411" s="126" customFormat="1"/>
    <row r="412" s="126" customFormat="1"/>
    <row r="413" s="126" customFormat="1"/>
    <row r="414" s="126" customFormat="1"/>
    <row r="415" s="126" customFormat="1"/>
    <row r="416" s="126" customFormat="1"/>
    <row r="417" s="126" customFormat="1"/>
    <row r="418" s="126" customFormat="1"/>
    <row r="419" s="126" customFormat="1"/>
    <row r="420" s="126" customFormat="1"/>
    <row r="421" s="126" customFormat="1"/>
    <row r="422" s="126" customFormat="1"/>
    <row r="423" s="126" customFormat="1"/>
    <row r="424" s="126" customFormat="1"/>
    <row r="425" s="126" customFormat="1"/>
    <row r="426" s="126" customFormat="1"/>
    <row r="427" s="126" customFormat="1"/>
    <row r="428" s="126" customFormat="1"/>
    <row r="429" s="126" customFormat="1"/>
    <row r="430" s="126" customFormat="1"/>
    <row r="431" s="126" customFormat="1"/>
    <row r="432" s="126" customFormat="1"/>
    <row r="433" s="126" customFormat="1"/>
    <row r="434" s="126" customFormat="1"/>
    <row r="435" s="126" customFormat="1"/>
    <row r="436" s="126" customFormat="1"/>
    <row r="437" s="126" customFormat="1"/>
    <row r="438" s="126" customFormat="1"/>
    <row r="439" s="126" customFormat="1"/>
    <row r="440" s="126" customFormat="1"/>
    <row r="441" s="126" customFormat="1"/>
    <row r="442" s="126" customFormat="1"/>
    <row r="443" s="126" customFormat="1"/>
    <row r="444" s="126" customFormat="1"/>
    <row r="445" s="126" customFormat="1"/>
    <row r="446" s="126" customFormat="1"/>
    <row r="447" s="126" customFormat="1"/>
    <row r="448" s="126" customFormat="1"/>
    <row r="449" s="126" customFormat="1"/>
    <row r="450" s="126" customFormat="1"/>
    <row r="451" s="126" customFormat="1"/>
    <row r="452" s="126" customFormat="1"/>
    <row r="453" s="126" customFormat="1"/>
    <row r="454" s="126" customFormat="1"/>
    <row r="455" s="126" customFormat="1"/>
    <row r="456" s="126" customFormat="1"/>
    <row r="457" s="126" customFormat="1"/>
    <row r="458" s="126" customFormat="1"/>
    <row r="459" s="126" customFormat="1"/>
    <row r="460" s="126" customFormat="1"/>
    <row r="461" s="126" customFormat="1"/>
    <row r="462" s="126" customFormat="1"/>
    <row r="463" s="126" customFormat="1"/>
    <row r="464" s="126" customFormat="1"/>
    <row r="465" s="126" customFormat="1"/>
    <row r="466" s="126" customFormat="1"/>
    <row r="467" s="126" customFormat="1"/>
    <row r="468" s="126" customFormat="1"/>
    <row r="469" s="126" customFormat="1"/>
    <row r="470" s="126" customFormat="1"/>
    <row r="471" s="126" customFormat="1"/>
    <row r="472" s="126" customFormat="1"/>
    <row r="473" s="126" customFormat="1"/>
    <row r="474" s="126" customFormat="1"/>
    <row r="475" s="126" customFormat="1"/>
    <row r="476" s="126" customFormat="1"/>
    <row r="477" s="126" customFormat="1"/>
    <row r="478" s="126" customFormat="1"/>
    <row r="479" s="126" customFormat="1"/>
    <row r="480" s="126" customFormat="1"/>
    <row r="481" s="126" customFormat="1"/>
    <row r="482" s="126" customFormat="1"/>
    <row r="483" s="126" customFormat="1"/>
    <row r="484" s="126" customFormat="1"/>
    <row r="485" s="126" customFormat="1"/>
    <row r="486" s="126" customFormat="1"/>
    <row r="487" s="126" customFormat="1"/>
    <row r="488" s="126" customFormat="1"/>
  </sheetData>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Troškovnik </vt:lpstr>
      <vt:lpstr>Rekapitulacija</vt:lpstr>
      <vt:lpstr>List1</vt:lpstr>
      <vt:lpstr>'Troškovnik '!Ispis_naslova</vt:lpstr>
      <vt:lpstr>Rekapitulacija!Podrucje_ispisa</vt:lpstr>
      <vt:lpstr>'Troškovnik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dinko</dc:creator>
  <cp:lastModifiedBy>Korisnik</cp:lastModifiedBy>
  <cp:lastPrinted>2019-12-18T17:55:07Z</cp:lastPrinted>
  <dcterms:created xsi:type="dcterms:W3CDTF">1997-05-14T10:58:24Z</dcterms:created>
  <dcterms:modified xsi:type="dcterms:W3CDTF">2020-03-17T10:11:36Z</dcterms:modified>
</cp:coreProperties>
</file>